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960" windowHeight="10785" firstSheet="3" activeTab="9"/>
  </bookViews>
  <sheets>
    <sheet name="Tablica 1" sheetId="10" r:id="rId1"/>
    <sheet name="Tablica 2" sheetId="9" r:id="rId2"/>
    <sheet name="Tablica 3" sheetId="11" r:id="rId3"/>
    <sheet name="Tablica 4" sheetId="4" r:id="rId4"/>
    <sheet name="Tablica 5.1" sheetId="6" r:id="rId5"/>
    <sheet name="Tablica 5.2" sheetId="8" r:id="rId6"/>
    <sheet name="Tablica 6" sheetId="12" r:id="rId7"/>
    <sheet name="Tablica 7" sheetId="15" r:id="rId8"/>
    <sheet name="Tablice 8-10" sheetId="16" r:id="rId9"/>
    <sheet name="Tablica 11" sheetId="13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8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8"/>
</calcChain>
</file>

<file path=xl/sharedStrings.xml><?xml version="1.0" encoding="utf-8"?>
<sst xmlns="http://schemas.openxmlformats.org/spreadsheetml/2006/main" count="936" uniqueCount="319">
  <si>
    <t>A41</t>
  </si>
  <si>
    <t>C18</t>
  </si>
  <si>
    <t>C34</t>
  </si>
  <si>
    <t>C50</t>
  </si>
  <si>
    <t>C20</t>
  </si>
  <si>
    <t>C67</t>
  </si>
  <si>
    <t>E11</t>
  </si>
  <si>
    <t>F06</t>
  </si>
  <si>
    <t>H25</t>
  </si>
  <si>
    <t>H35</t>
  </si>
  <si>
    <t>H26</t>
  </si>
  <si>
    <t>I63</t>
  </si>
  <si>
    <t>I21</t>
  </si>
  <si>
    <t>I20</t>
  </si>
  <si>
    <t>I25</t>
  </si>
  <si>
    <t>I48</t>
  </si>
  <si>
    <t>J18</t>
  </si>
  <si>
    <t>J96</t>
  </si>
  <si>
    <t>J44</t>
  </si>
  <si>
    <t>K80</t>
  </si>
  <si>
    <t>K40</t>
  </si>
  <si>
    <t>M16</t>
  </si>
  <si>
    <t>M17</t>
  </si>
  <si>
    <t>N18</t>
  </si>
  <si>
    <t>S72</t>
  </si>
  <si>
    <t>65-74</t>
  </si>
  <si>
    <t>75-84</t>
  </si>
  <si>
    <t>85+</t>
  </si>
  <si>
    <t>65+</t>
  </si>
  <si>
    <r>
      <t>UKUPNO</t>
    </r>
    <r>
      <rPr>
        <sz val="8"/>
        <color theme="1"/>
        <rFont val="Arial Narrow"/>
        <family val="2"/>
        <charset val="238"/>
      </rPr>
      <t xml:space="preserve"> - TOTAL</t>
    </r>
  </si>
  <si>
    <t>MKB-X ŠIFRA</t>
  </si>
  <si>
    <t>D I J A G N O Z A</t>
  </si>
  <si>
    <t>65 - 74</t>
  </si>
  <si>
    <t>stopa na 1000 stanovnika</t>
  </si>
  <si>
    <t>75 - 84</t>
  </si>
  <si>
    <t>85 i više</t>
  </si>
  <si>
    <t>65 i više</t>
  </si>
  <si>
    <t>ICD 10 Code</t>
  </si>
  <si>
    <t>Diagnosis</t>
  </si>
  <si>
    <t>65-74 yr</t>
  </si>
  <si>
    <t>Rate per 1000 population</t>
  </si>
  <si>
    <t>75-84 yr</t>
  </si>
  <si>
    <t>85 yr and above</t>
  </si>
  <si>
    <t>65 yr and above</t>
  </si>
  <si>
    <t>SVEUKUPNO</t>
  </si>
  <si>
    <r>
      <t>Dobna skupina</t>
    </r>
    <r>
      <rPr>
        <sz val="10"/>
        <color theme="1"/>
        <rFont val="Arial Narrow"/>
        <family val="2"/>
        <charset val="238"/>
      </rPr>
      <t xml:space="preserve"> - Age group</t>
    </r>
  </si>
  <si>
    <t>Senilna katarakta</t>
  </si>
  <si>
    <t>Cerebralni infarkt</t>
  </si>
  <si>
    <t>Prijelom bedrene kosti (femura)</t>
  </si>
  <si>
    <t>Pneumonija, nespecificiranog uzročnika</t>
  </si>
  <si>
    <t>Akutni infarkt miokarda</t>
  </si>
  <si>
    <t>Kronična ishemična bolest srca</t>
  </si>
  <si>
    <t>Angina pektoris</t>
  </si>
  <si>
    <t>Ostale sepse</t>
  </si>
  <si>
    <t>Žučni kamenci (kolelitijaza)</t>
  </si>
  <si>
    <t>Zloćudna novotvorina debeloga crijeva</t>
  </si>
  <si>
    <t>Malignant neoplasm of colon</t>
  </si>
  <si>
    <t xml:space="preserve">Zloćudna novotvorina dušnica i pluća </t>
  </si>
  <si>
    <t>- Malignant neoplasm of bronchus and lung</t>
  </si>
  <si>
    <t xml:space="preserve">Fibrilacija atrija i undulacija </t>
  </si>
  <si>
    <t>-Atrial fibrillation and flutter</t>
  </si>
  <si>
    <t>Preponska kila (ingvinalna hernija)</t>
  </si>
  <si>
    <t>Kronično bubrežno zatajenje (insuficijencija)</t>
  </si>
  <si>
    <t xml:space="preserve">Dijabetes melitus neovisan o inzulinu </t>
  </si>
  <si>
    <t xml:space="preserve">- Non-insulin-dependent diabetes mellitus </t>
  </si>
  <si>
    <t>Druga kronična opstruktivna plućna bolest</t>
  </si>
  <si>
    <t>Ostali mrežnični poremećaji</t>
  </si>
  <si>
    <r>
      <t xml:space="preserve">- </t>
    </r>
    <r>
      <rPr>
        <i/>
        <sz val="12"/>
        <color rgb="FF000000"/>
        <rFont val="Arial Narrow"/>
        <family val="2"/>
        <charset val="238"/>
      </rPr>
      <t>Senile cataract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</si>
  <si>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>Cerebral infarction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</si>
  <si>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>Fracture of femur</t>
    </r>
  </si>
  <si>
    <r>
      <t xml:space="preserve">- </t>
    </r>
    <r>
      <rPr>
        <i/>
        <sz val="12"/>
        <color theme="1"/>
        <rFont val="Arial Narrow"/>
        <family val="2"/>
        <charset val="238"/>
      </rPr>
      <t>Pneumonia, organism unspecified</t>
    </r>
  </si>
  <si>
    <r>
      <t xml:space="preserve">- </t>
    </r>
    <r>
      <rPr>
        <i/>
        <sz val="12"/>
        <color theme="1"/>
        <rFont val="Arial Narrow"/>
        <family val="2"/>
        <charset val="238"/>
      </rPr>
      <t>Acute myocardial infarction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</si>
  <si>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>Chronic ischaemic heart disease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</si>
  <si>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 xml:space="preserve">Angina pectoris </t>
    </r>
  </si>
  <si>
    <r>
      <t xml:space="preserve">- </t>
    </r>
    <r>
      <rPr>
        <sz val="12"/>
        <color rgb="FF000000"/>
        <rFont val="Arial Narrow"/>
        <family val="2"/>
        <charset val="238"/>
      </rPr>
      <t xml:space="preserve"> </t>
    </r>
    <r>
      <rPr>
        <i/>
        <sz val="12"/>
        <color theme="1"/>
        <rFont val="Arial Narrow"/>
        <family val="2"/>
        <charset val="238"/>
      </rPr>
      <t>Other sepsis</t>
    </r>
    <r>
      <rPr>
        <i/>
        <sz val="12"/>
        <color rgb="FF000000"/>
        <rFont val="Arial Narrow"/>
        <family val="2"/>
        <charset val="238"/>
      </rPr>
      <t xml:space="preserve"> 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</si>
  <si>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 xml:space="preserve">Cholelithiasis 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</si>
  <si>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 xml:space="preserve">Inguinal hernia </t>
    </r>
  </si>
  <si>
    <r>
      <t>-Chronic kidney disease</t>
    </r>
    <r>
      <rPr>
        <sz val="12"/>
        <color theme="1"/>
        <rFont val="Arial Narrow"/>
        <family val="2"/>
        <charset val="238"/>
      </rPr>
      <t xml:space="preserve"> </t>
    </r>
  </si>
  <si>
    <r>
      <t xml:space="preserve">- </t>
    </r>
    <r>
      <rPr>
        <i/>
        <sz val="12"/>
        <color rgb="FF000000"/>
        <rFont val="Arial Narrow"/>
        <family val="2"/>
        <charset val="238"/>
      </rPr>
      <t>Other chronic obstructive pulmonary disease</t>
    </r>
  </si>
  <si>
    <r>
      <t xml:space="preserve">- </t>
    </r>
    <r>
      <rPr>
        <i/>
        <sz val="12"/>
        <color theme="1"/>
        <rFont val="Arial Narrow"/>
        <family val="2"/>
        <charset val="238"/>
      </rPr>
      <t>Other retinal disorders</t>
    </r>
  </si>
  <si>
    <t>Zloćudna novotvorina završnoga debelog crijeva</t>
  </si>
  <si>
    <r>
      <t xml:space="preserve">- </t>
    </r>
    <r>
      <rPr>
        <i/>
        <sz val="12"/>
        <color theme="1"/>
        <rFont val="Arial Narrow"/>
        <family val="2"/>
        <charset val="238"/>
      </rPr>
      <t>Malignant neoplasm of rectum</t>
    </r>
  </si>
  <si>
    <t>Koksartroza /artroza kuka/</t>
  </si>
  <si>
    <t>- Coxarthrosis</t>
  </si>
  <si>
    <r>
      <t>Dobna skupina</t>
    </r>
    <r>
      <rPr>
        <sz val="7"/>
        <color theme="1"/>
        <rFont val="Arial Narrow"/>
        <family val="2"/>
        <charset val="238"/>
      </rPr>
      <t xml:space="preserve"> - Age group</t>
    </r>
  </si>
  <si>
    <t xml:space="preserve">Zloćudna novotvorina dojke </t>
  </si>
  <si>
    <r>
      <t>-Malignant neoplasm of breast</t>
    </r>
    <r>
      <rPr>
        <sz val="8"/>
        <color rgb="FF000000"/>
        <rFont val="Arial Narrow"/>
        <family val="2"/>
        <charset val="238"/>
      </rPr>
      <t xml:space="preserve"> </t>
    </r>
  </si>
  <si>
    <t>Gonartroza (artroza koljena)</t>
  </si>
  <si>
    <t>-Gonarthrosis</t>
  </si>
  <si>
    <r>
      <t xml:space="preserve">- </t>
    </r>
    <r>
      <rPr>
        <i/>
        <sz val="12"/>
        <color rgb="FF000000"/>
        <rFont val="Arial Narrow"/>
        <family val="2"/>
        <charset val="238"/>
      </rPr>
      <t>Inguinal hernia</t>
    </r>
    <r>
      <rPr>
        <sz val="12"/>
        <color rgb="FF000000"/>
        <rFont val="Arial Narrow"/>
        <family val="2"/>
        <charset val="238"/>
      </rPr>
      <t xml:space="preserve"> </t>
    </r>
  </si>
  <si>
    <t>Zloćudna novotvorina mokraćnoga mjehura</t>
  </si>
  <si>
    <t xml:space="preserve">-Malignant neoplasm of bladder </t>
  </si>
  <si>
    <t>Other mental disorders due to known physiological condition</t>
  </si>
  <si>
    <t>Respiratory failure, not elsewhere classified</t>
  </si>
  <si>
    <t>Other cataract</t>
  </si>
  <si>
    <r>
      <t xml:space="preserve"> </t>
    </r>
    <r>
      <rPr>
        <i/>
        <sz val="12"/>
        <color rgb="FF000000"/>
        <rFont val="Arial Narrow"/>
        <family val="2"/>
        <charset val="238"/>
      </rPr>
      <t>Respiratory failure, not elsewhere classified</t>
    </r>
  </si>
  <si>
    <t>Respiracijska insuficijencija nesvrstana drugamo</t>
  </si>
  <si>
    <t>Ostali mentalni poremećaji zbog oštećenja i disfunkcije mozga i tjelesne bolesti</t>
  </si>
  <si>
    <t>Druge katarakte</t>
  </si>
  <si>
    <t xml:space="preserve">Tablica – Table  2. </t>
  </si>
  <si>
    <t>HOSPITALIZACIJE OSOBA U DOBI 65 I VIŠE GODINA U BOLNICAMA HRVATSKE 2015. GODINE PO DOBNIM SKUPINAMA I SPOLU - Hospitalizations at the age 65+ by age group and sex, Croatia 2015</t>
  </si>
  <si>
    <t>Dobna skupina </t>
  </si>
  <si>
    <t>Age grupe </t>
  </si>
  <si>
    <t>Broj hospitalizacija</t>
  </si>
  <si>
    <t>Ukupno - Total</t>
  </si>
  <si>
    <t>- No. of hospitalisation</t>
  </si>
  <si>
    <t>Muškarci - Male</t>
  </si>
  <si>
    <t>Žene - Female</t>
  </si>
  <si>
    <t xml:space="preserve">Broj dana bolničkog liječenja </t>
  </si>
  <si>
    <t>Ukupno – Total</t>
  </si>
  <si>
    <t xml:space="preserve"> - No. of bed days</t>
  </si>
  <si>
    <t>Prosječna dužina liječenja</t>
  </si>
  <si>
    <t>- Average length of treatment</t>
  </si>
  <si>
    <t xml:space="preserve">Izvor podataka: </t>
  </si>
  <si>
    <t>Bolesničko-statistički obrazac</t>
  </si>
  <si>
    <t xml:space="preserve">Source of information: </t>
  </si>
  <si>
    <t>Case Statistical Card</t>
  </si>
  <si>
    <t xml:space="preserve">Tablica – Table 1. </t>
  </si>
  <si>
    <t>UDIO ŽENA I MUŠKARACA PREMA DOBNIM SKUPINAMA U OSOBA 65 I VIŠE GODINA U HRVATSKOJ U 2011. GODINI - Share of men and women at the age 65+ by age group, Croatia 2011</t>
  </si>
  <si>
    <t> Dobna skupina</t>
  </si>
  <si>
    <t>65-74 god</t>
  </si>
  <si>
    <t>75-84 god</t>
  </si>
  <si>
    <t>85 i više god.</t>
  </si>
  <si>
    <t>65 i više god.</t>
  </si>
  <si>
    <t> Age grupe</t>
  </si>
  <si>
    <t>Broj</t>
  </si>
  <si>
    <t>%</t>
  </si>
  <si>
    <t>No.</t>
  </si>
  <si>
    <t>Izvor podataka:</t>
  </si>
  <si>
    <t xml:space="preserve">Statistički Ljetopis za 2012. godinu, Državni zavod za statistiku </t>
  </si>
  <si>
    <t>Source of information:</t>
  </si>
  <si>
    <t>Statistical Yearbook 2012. Croatian Central Bureau of Statistics</t>
  </si>
  <si>
    <t>Dobna grupa</t>
  </si>
  <si>
    <t>65-74 g.</t>
  </si>
  <si>
    <t>75-84 g.</t>
  </si>
  <si>
    <t>85 i više godina</t>
  </si>
  <si>
    <t>65 i više godina</t>
  </si>
  <si>
    <t>ICD 10 disease group</t>
  </si>
  <si>
    <t>I</t>
  </si>
  <si>
    <t>and parasitic diseases</t>
  </si>
  <si>
    <t>Žene - female</t>
  </si>
  <si>
    <t>II</t>
  </si>
  <si>
    <t>III</t>
  </si>
  <si>
    <t>Bolesti krvi i krvotvornog sustava te određene bolesti</t>
  </si>
  <si>
    <t>Muški- male</t>
  </si>
  <si>
    <t>blood-forming organs and certain disorders involving</t>
  </si>
  <si>
    <t>the immune mechanism</t>
  </si>
  <si>
    <t>IV</t>
  </si>
  <si>
    <t>V</t>
  </si>
  <si>
    <t>Duševni poremećaji i poremećaji ponašanja</t>
  </si>
  <si>
    <t>VI</t>
  </si>
  <si>
    <t>Bolesti živčanog sustava</t>
  </si>
  <si>
    <t>Žene – female</t>
  </si>
  <si>
    <t>VII</t>
  </si>
  <si>
    <t>VIII</t>
  </si>
  <si>
    <t>Bolesti uha i mastoidnog nastavka</t>
  </si>
  <si>
    <t>- Diseases of ear and mastoid</t>
  </si>
  <si>
    <t>IX</t>
  </si>
  <si>
    <t>Bolesti cirkulacijskog sustava</t>
  </si>
  <si>
    <t>X</t>
  </si>
  <si>
    <t>Bolesti dišnog sustava</t>
  </si>
  <si>
    <t>XI</t>
  </si>
  <si>
    <t>Bolesti probavnog sustava</t>
  </si>
  <si>
    <t>XII</t>
  </si>
  <si>
    <t>Bolesti kože i potkožnog tkiva</t>
  </si>
  <si>
    <t>XIII</t>
  </si>
  <si>
    <t>Bolesti mišićno-koštanog sustava i vezivnog tkiva</t>
  </si>
  <si>
    <t>connective tissue</t>
  </si>
  <si>
    <t>XIV</t>
  </si>
  <si>
    <t>Bolesti sustava mokraćnih i spolnih organa</t>
  </si>
  <si>
    <t>XVII</t>
  </si>
  <si>
    <t>Kongenitane malformacije, deformiteti i kromosomske</t>
  </si>
  <si>
    <t>deformations and chromosomal abnormalities</t>
  </si>
  <si>
    <t>XVIII</t>
  </si>
  <si>
    <t>Simptomi, znakovi i abnormalni klinički i laboratorijski</t>
  </si>
  <si>
    <t>abnormal clinical and laboratory findings, NEC</t>
  </si>
  <si>
    <t>XIX</t>
  </si>
  <si>
    <t>Ozljede, otrovanja i neke druge posljedice vanjskih</t>
  </si>
  <si>
    <t>conseguences of extermal causes</t>
  </si>
  <si>
    <t>XXI</t>
  </si>
  <si>
    <t>Čimbenici koji utječu na stanje zdravlja i kontakt sa</t>
  </si>
  <si>
    <t>and contact with health services</t>
  </si>
  <si>
    <t xml:space="preserve">Stanovništvo: </t>
  </si>
  <si>
    <t>Državni zavod za statistiku, Procjena stanovništva Republike Hrvatske u 2015.</t>
  </si>
  <si>
    <t xml:space="preserve">Population: </t>
  </si>
  <si>
    <t>Croatian Bureau of Statistics, Population estimate of Republic of Croatia, 2015</t>
  </si>
  <si>
    <t xml:space="preserve">Tablica - Table 3. BOLNIČKI POBOL OSOBA STARIJE ŽIVOTNE DOBI PO DOBNIM SKUPINAMA TE SKUPINAMA BOLESTI (MKB 10) U STACIONARNOM DIJELU BOLNICA HRVATSKE 2015. GODINE - Hospital morbidity in the elderly population by age and disease groups (ICD-10), in inpatient hospital wards, Croatia 2015 </t>
  </si>
  <si>
    <r>
      <t>Zarazne i parazitarne bolesti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Infectious</t>
    </r>
  </si>
  <si>
    <r>
      <t>Muški</t>
    </r>
    <r>
      <rPr>
        <i/>
        <sz val="10"/>
        <color theme="1"/>
        <rFont val="Arial Narrow"/>
        <family val="2"/>
        <charset val="238"/>
      </rPr>
      <t>- male</t>
    </r>
  </si>
  <si>
    <r>
      <t>Ukupno-</t>
    </r>
    <r>
      <rPr>
        <i/>
        <sz val="10"/>
        <color theme="1"/>
        <rFont val="Arial Narrow"/>
        <family val="2"/>
        <charset val="238"/>
      </rPr>
      <t>Total</t>
    </r>
  </si>
  <si>
    <r>
      <t>Novotvorine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Neoplasms</t>
    </r>
  </si>
  <si>
    <r>
      <t>imunološkog sustava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Diseases of the blood and</t>
    </r>
  </si>
  <si>
    <r>
      <t>Endokrine bolesti, bolesti prehrane imetabolizma</t>
    </r>
    <r>
      <rPr>
        <sz val="10"/>
        <color theme="1"/>
        <rFont val="Arial Narrow"/>
        <family val="2"/>
        <charset val="238"/>
      </rPr>
      <t xml:space="preserve"> </t>
    </r>
  </si>
  <si>
    <r>
      <t xml:space="preserve">- </t>
    </r>
    <r>
      <rPr>
        <i/>
        <sz val="10"/>
        <color theme="1"/>
        <rFont val="Arial Narrow"/>
        <family val="2"/>
        <charset val="238"/>
      </rPr>
      <t>Endocrine, nutritional and metabolic diseases</t>
    </r>
  </si>
  <si>
    <r>
      <t xml:space="preserve">- </t>
    </r>
    <r>
      <rPr>
        <i/>
        <sz val="10"/>
        <color theme="1"/>
        <rFont val="Arial Narrow"/>
        <family val="2"/>
        <charset val="238"/>
      </rPr>
      <t>Mental and behavioural disorders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</si>
  <si>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nervous system</t>
    </r>
  </si>
  <si>
    <r>
      <t>Bolesti oka i adneksa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- Diseases of eye and adnexa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</si>
  <si>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circulatoruy system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</si>
  <si>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respiratoty system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</si>
  <si>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digestive system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</si>
  <si>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skin and subcutaneous tissue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</si>
  <si>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musculo- skeletal system and</t>
    </r>
  </si>
  <si>
    <r>
      <t xml:space="preserve">- </t>
    </r>
    <r>
      <rPr>
        <i/>
        <sz val="10"/>
        <color theme="1"/>
        <rFont val="Arial Narrow"/>
        <family val="2"/>
        <charset val="238"/>
      </rPr>
      <t>Diseases of the genitorinary system</t>
    </r>
  </si>
  <si>
    <r>
      <t>amnormalnosti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Congenital malformations,</t>
    </r>
  </si>
  <si>
    <r>
      <t>nalazi neuvršteni  drugamo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Simptoms, signs and</t>
    </r>
  </si>
  <si>
    <r>
      <t>uzroka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Injury, poisoning and certain other</t>
    </r>
  </si>
  <si>
    <r>
      <t>zdrav. službom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Factors influencing health status</t>
    </r>
  </si>
  <si>
    <r>
      <t xml:space="preserve">S V E U K U P N O - </t>
    </r>
    <r>
      <rPr>
        <b/>
        <i/>
        <sz val="10"/>
        <color theme="1"/>
        <rFont val="Arial Narrow"/>
        <family val="2"/>
        <charset val="238"/>
      </rPr>
      <t>Total</t>
    </r>
  </si>
  <si>
    <r>
      <t>Muški</t>
    </r>
    <r>
      <rPr>
        <b/>
        <i/>
        <sz val="10"/>
        <color theme="1"/>
        <rFont val="Arial Narrow"/>
        <family val="2"/>
        <charset val="238"/>
      </rPr>
      <t>- male</t>
    </r>
  </si>
  <si>
    <r>
      <t>Žene - f</t>
    </r>
    <r>
      <rPr>
        <b/>
        <i/>
        <sz val="10"/>
        <color theme="1"/>
        <rFont val="Arial Narrow"/>
        <family val="2"/>
        <charset val="238"/>
      </rPr>
      <t>emale</t>
    </r>
  </si>
  <si>
    <r>
      <t>Ukupno-</t>
    </r>
    <r>
      <rPr>
        <b/>
        <i/>
        <sz val="10"/>
        <color theme="1"/>
        <rFont val="Arial Narrow"/>
        <family val="2"/>
        <charset val="238"/>
      </rPr>
      <t>Total</t>
    </r>
  </si>
  <si>
    <r>
      <t>Source</t>
    </r>
    <r>
      <rPr>
        <i/>
        <sz val="10"/>
        <color theme="1"/>
        <rFont val="Arial"/>
        <family val="2"/>
        <charset val="238"/>
      </rPr>
      <t xml:space="preserve"> of information: </t>
    </r>
  </si>
  <si>
    <r>
      <t xml:space="preserve">Muški- </t>
    </r>
    <r>
      <rPr>
        <i/>
        <sz val="10"/>
        <color theme="1"/>
        <rFont val="Arial Narrow"/>
        <family val="2"/>
        <charset val="238"/>
      </rPr>
      <t>male</t>
    </r>
  </si>
  <si>
    <t xml:space="preserve">Tablica - Table 6. </t>
  </si>
  <si>
    <t>Ukupno-Total</t>
  </si>
  <si>
    <t xml:space="preserve"> </t>
  </si>
  <si>
    <t xml:space="preserve">Population:  </t>
  </si>
  <si>
    <t>BOLNIČKI POBOL OSOBA STARIJE ŽIVOTNE DOBI PO DOBNIM SKUPINAMA TE SKUPINAMA BOLESTI (MKB 10) U DNEVNIM BOLNICAMA, JEDNODNEVNOJ KIRURGIJI I BOLNIČKIM HEMODIJALIZAMA HRVATSKE 2015. GODINE - Hospital morbidity in the elderly population by age and disease groups (ICD-10) in day hospitals,  day care surgery and hospital hemodialyses, Croatia 2015</t>
  </si>
  <si>
    <t>Žene - female           337</t>
  </si>
  <si>
    <t>blood-forming organs and certain disorders involving the immune mechanism</t>
  </si>
  <si>
    <t>Tablica - Table 11.</t>
  </si>
  <si>
    <t>VANJSKI UZROCI SMRTI OSOBA U DOBI 65 I VIŠE GODINA U HRVATSKOJ 2015. GODINE - External causes of death at the age 65+, Croatia 2015</t>
  </si>
  <si>
    <t>Vanjski uzrok mortaliteta</t>
  </si>
  <si>
    <t>Stopa na 1.000 stan.</t>
  </si>
  <si>
    <t>Age group</t>
  </si>
  <si>
    <t>65 yra and above</t>
  </si>
  <si>
    <t>External cause of mortality</t>
  </si>
  <si>
    <t>Rate per 1.000 pop.</t>
  </si>
  <si>
    <t>V01-V99</t>
  </si>
  <si>
    <t>Nesreće pri prijevozu</t>
  </si>
  <si>
    <t>- Transport accidents</t>
  </si>
  <si>
    <t>W00-W19</t>
  </si>
  <si>
    <t>Padovi</t>
  </si>
  <si>
    <t>- Falls</t>
  </si>
  <si>
    <t>W20-X59</t>
  </si>
  <si>
    <t>Drugi vanjski uzroci slučajnih ozljeda</t>
  </si>
  <si>
    <t>- Other external causes of accidental injury</t>
  </si>
  <si>
    <t>X60-X84</t>
  </si>
  <si>
    <t>Namjerno samoozljeđivanje</t>
  </si>
  <si>
    <t>- Intentional self-harm</t>
  </si>
  <si>
    <t>X85-Y89</t>
  </si>
  <si>
    <t>Ostali vanjski uzroci smrti</t>
  </si>
  <si>
    <t>- Other extern. causes of deaths</t>
  </si>
  <si>
    <t>V01-Y89</t>
  </si>
  <si>
    <t>UKUPNO - Total</t>
  </si>
  <si>
    <t>Dokumentacija Državnog zavoda za statistiku, 2016. god. (DEM-2/15)</t>
  </si>
  <si>
    <t xml:space="preserve">Source of information:  </t>
  </si>
  <si>
    <t>Croatian Central Bureau of Statistics, 2016 (DEM-2/15)</t>
  </si>
  <si>
    <t>Tablica - Table 7.</t>
  </si>
  <si>
    <t>UMRLI S PREBIVALIŠTEM U HRVATSKOJ PO SKUPINAMA BOLESTI TE STOPE NA 1.000 STANOVNIKA U 2015. GODINI PO SPOLU - Deaths of Croatian residents by disease group with respective shares and rates per 1,000 by sex, Croatia 2015</t>
  </si>
  <si>
    <t>Skupina bolesti - stanja MKB 10</t>
  </si>
  <si>
    <t>Zarazne i parazitarne bolesti</t>
  </si>
  <si>
    <t>- Infectious and parasitic diseases</t>
  </si>
  <si>
    <t>Novotvorine</t>
  </si>
  <si>
    <t>- Neoplasms</t>
  </si>
  <si>
    <t>Bolesti krvi i krvotvornog sustava te određene bolesti imunološkog sustava</t>
  </si>
  <si>
    <t>- Diseases of the blood and blood-forming organs and certain disorders involving the immune mechanism</t>
  </si>
  <si>
    <t>Endokrine bolesti, bolesti prehrane imetabolizma</t>
  </si>
  <si>
    <t>- Endocrine, nutritional and metabolic diseases</t>
  </si>
  <si>
    <t>- Mental and behavioural disorders</t>
  </si>
  <si>
    <t>- Diseases of the nervous system</t>
  </si>
  <si>
    <t>- Diseases of the ear and mastoid process</t>
  </si>
  <si>
    <t>- Diseases of the circulatoruy system</t>
  </si>
  <si>
    <t>- Diseases of the respiratoty system</t>
  </si>
  <si>
    <t>- Diseases of the digestive system</t>
  </si>
  <si>
    <t>- Diseases of the skin and subcutaneous tissue</t>
  </si>
  <si>
    <t>- Diseases of the musculo- skeletal system and connective tissue</t>
  </si>
  <si>
    <t>- Diseases of the genitorinary system</t>
  </si>
  <si>
    <t>Kongenitane malformacije, deformiteti i kromosomskeamnormalnosti</t>
  </si>
  <si>
    <t>- Congenital malformations, deformations and chromosomal abnormalities</t>
  </si>
  <si>
    <t>Simptomi, znakovi i abnormalni klinički i laboratorijski nalazineuvršteni  drugamo</t>
  </si>
  <si>
    <t>- Simptoms, signs and amnormal clinical and laboratory findings, NEC</t>
  </si>
  <si>
    <t>Ozljede, otrovanja i neke druge posljedice vanjskih uzroka</t>
  </si>
  <si>
    <t>- Injury, poisoning and certain other conseguences of extermal causes</t>
  </si>
  <si>
    <t>Tablica - Table 4.   RANG LJESTVICA VODEĆIH DIJAGNOZA - BOLNIČKI POBOL OSOBA STARIJE ŽIVOTNE DOBI U STACIONARNOM DIJELU BOLNICA HRVATSKOJ 2015. GODINE, PREMA DOBNIM SKUPINAMA – UKUPNO - Scale of leading diagnoses – hospital morbidity in the elderly population by age group, in inpatient hospital wards, TOTAL, Croatia 2015</t>
  </si>
  <si>
    <r>
      <t xml:space="preserve">Tablica </t>
    </r>
    <r>
      <rPr>
        <i/>
        <sz val="9"/>
        <color rgb="FF000000"/>
        <rFont val="Arial"/>
        <family val="2"/>
        <charset val="238"/>
      </rPr>
      <t>- Table</t>
    </r>
    <r>
      <rPr>
        <b/>
        <sz val="9"/>
        <color rgb="FF000000"/>
        <rFont val="Arial"/>
        <family val="2"/>
        <charset val="238"/>
      </rPr>
      <t xml:space="preserve"> 5.1</t>
    </r>
    <r>
      <rPr>
        <i/>
        <sz val="9"/>
        <color rgb="FF000000"/>
        <rFont val="Arial"/>
        <family val="2"/>
        <charset val="238"/>
      </rPr>
      <t xml:space="preserve">  </t>
    </r>
  </si>
  <si>
    <r>
      <t>Tablica - Table 5.1  RANG LJESTVICA VODEĆIH DIJAGNOZA - BOLNIČKI POBOL OSOBA STARIJE ŽIVOTNE DOBI U STACIONARNOM DIJELU BOLNICA HRVATSKOJ 2015. GODINE, PREMA DOBNIM SKUPINAMA, MUŠKARCI</t>
    </r>
    <r>
      <rPr>
        <i/>
        <sz val="9"/>
        <color rgb="FF000000"/>
        <rFont val="Arial"/>
        <family val="2"/>
        <charset val="238"/>
      </rPr>
      <t xml:space="preserve"> - Scale of  leading diagnoses – Hospital morbidity in the elderly population by age group, in inpatient hospital wards, MALE, Croatia 2015</t>
    </r>
  </si>
  <si>
    <t>Tablica - Table 5.2  RANG LJESTVICA VODEĆIH DIJAGNOZA - BOLNIČKI POBOL OSOBA STARIJE ŽIVOTNE DOBI U STACIONARNOM DIJELU BOLNICA HRVATSKOJ 2015. GODINE, PREMA DOBNIM SKUPINAMA, ŽENE - Scale of  leading diagnoses – Hospital morbidity in the elderly population by age group, in inpatient hospital wards, FEMALE, Croatia 2015</t>
  </si>
  <si>
    <t>Dobna skupina - Age group</t>
  </si>
  <si>
    <t>Tablica - Table 8.</t>
  </si>
  <si>
    <t>RANG LJESTVICA TE UDIO 10 VODEĆIH UZROKA SMRTI OSOBA STARIJE ŽIVOTNE DOBI U HRVATSKOJ 2015. GODINE - UKUPNO - Scale of 10 leading causes of death at the age 65+, total, Croatia 2015</t>
  </si>
  <si>
    <t xml:space="preserve">MKB-X ŠIFRA </t>
  </si>
  <si>
    <t>BROJ</t>
  </si>
  <si>
    <t>I20-I25</t>
  </si>
  <si>
    <t>Ishemijske bolesti srca - Ischaemic heart diseases</t>
  </si>
  <si>
    <t>I60-I69</t>
  </si>
  <si>
    <t>Cerebrovaskularne bolesti -  Cerebrovascular diseases</t>
  </si>
  <si>
    <t>I10-I12</t>
  </si>
  <si>
    <t>Hipertenzivne bolesti – Hypertensive diseases</t>
  </si>
  <si>
    <t>J40-J47</t>
  </si>
  <si>
    <t>Kronične bolesti donjeg dišnog sustava– Chronical diseases of the lower respiratory system</t>
  </si>
  <si>
    <t>C33-C34</t>
  </si>
  <si>
    <t>Zloćudna novotvorina dušnika, dušnica i pluća - Malignant neoplasms of trachea,  bronchus and lung</t>
  </si>
  <si>
    <t>C18-C21</t>
  </si>
  <si>
    <t>Zloćudne novotvorine debelog crijeva, rektuma i anusa- Malignant neoplasms of colon, rectum and anus</t>
  </si>
  <si>
    <t>E10-E14</t>
  </si>
  <si>
    <t>Dijabetes melitus  - Diabetes mellitus</t>
  </si>
  <si>
    <t>I50</t>
  </si>
  <si>
    <t>Insuficijencija srca - Heart failure</t>
  </si>
  <si>
    <t>C61</t>
  </si>
  <si>
    <t>Zloćudna novotvorina kestenjače (prostate)- Malignant neoplasm of prostate</t>
  </si>
  <si>
    <t>Zloćudna novotvorina dojke- Malignant neoplasm of breast</t>
  </si>
  <si>
    <t>PRVIH 10 UZROKA SMRTI - First 10 causes </t>
  </si>
  <si>
    <t>Tablica - Table 9.</t>
  </si>
  <si>
    <t>RANG LJESTVICA TE UDIO DESET VODEĆIH UZROKA SMRTI U UMRLIH MUŠKARACA STARIJE ŽIVOTNE DOBI U HRVATSKOJ 2015. GODINE – Scaleof 10 leading causes of death at the age 65+ with respective shares - male, Croatia 2015</t>
  </si>
  <si>
    <t>Zloćudne novotvorine debelog crijeva, rektuma i anusa-Malignant neoplasms of colon, rectum and anus</t>
  </si>
  <si>
    <t xml:space="preserve">E10-E14 </t>
  </si>
  <si>
    <t xml:space="preserve">Dijabetes melitus- Diabetes mellitus </t>
  </si>
  <si>
    <t xml:space="preserve">I10-I13 </t>
  </si>
  <si>
    <t xml:space="preserve">K70-K76 </t>
  </si>
  <si>
    <t>Bolesti jetre - Liver diseases</t>
  </si>
  <si>
    <t>Tablica - Table 10.</t>
  </si>
  <si>
    <t>RANG LJESTVICA TE UDIO DESET VODEĆIH UZROKA SMRTI U UMRLIH ŽENA STARIJE ŽIVOTNE DOBI U HRVATSKOJ 2015. GODINE - Scale of 10 leading causes of death at the age 65+ with respective shares - female, Croatia 2015</t>
  </si>
  <si>
    <t>Ishemijske bolesti srca  - Ischaemic heart diseases</t>
  </si>
  <si>
    <t>I10-I13</t>
  </si>
  <si>
    <t>Zloćudna novotvorina dojke - Malignant neoplasm of breast</t>
  </si>
  <si>
    <t>Zloćudne novotvorine debelog crijeva, rektuma i anusa -Malignant neoplasms of colon, rectum and anus</t>
  </si>
  <si>
    <t>I70</t>
  </si>
  <si>
    <t>Ateroskleroza – Atherosclerosis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</si>
</sst>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b/>
      <sz val="7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i/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1"/>
      <name val="Calibri"/>
      <family val="2"/>
      <charset val="238"/>
      <scheme val="minor"/>
    </font>
    <font>
      <i/>
      <sz val="12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0" fontId="0" fillId="0" borderId="4" xfId="0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/>
    <xf numFmtId="0" fontId="10" fillId="0" borderId="0" xfId="0" applyFont="1"/>
    <xf numFmtId="0" fontId="20" fillId="0" borderId="0" xfId="0" applyFont="1"/>
    <xf numFmtId="2" fontId="19" fillId="0" borderId="4" xfId="0" applyNumberFormat="1" applyFont="1" applyBorder="1"/>
    <xf numFmtId="0" fontId="19" fillId="0" borderId="0" xfId="0" applyFont="1" applyFill="1"/>
    <xf numFmtId="2" fontId="19" fillId="0" borderId="0" xfId="0" applyNumberFormat="1" applyFo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 vertical="top" wrapText="1"/>
    </xf>
    <xf numFmtId="3" fontId="21" fillId="0" borderId="0" xfId="0" applyNumberFormat="1" applyFont="1" applyFill="1" applyBorder="1"/>
    <xf numFmtId="3" fontId="19" fillId="0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9" fillId="0" borderId="0" xfId="0" applyNumberFormat="1" applyFont="1"/>
    <xf numFmtId="0" fontId="16" fillId="0" borderId="0" xfId="0" applyNumberFormat="1" applyFont="1" applyAlignment="1">
      <alignment vertical="center"/>
    </xf>
    <xf numFmtId="3" fontId="19" fillId="0" borderId="0" xfId="0" applyNumberFormat="1" applyFont="1"/>
    <xf numFmtId="3" fontId="19" fillId="0" borderId="4" xfId="0" applyNumberFormat="1" applyFont="1" applyFill="1" applyBorder="1"/>
    <xf numFmtId="0" fontId="19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4" fontId="0" fillId="0" borderId="0" xfId="0" applyNumberFormat="1"/>
    <xf numFmtId="0" fontId="23" fillId="0" borderId="0" xfId="0" applyFont="1" applyAlignment="1">
      <alignment horizontal="left" vertical="center" indent="13"/>
    </xf>
    <xf numFmtId="0" fontId="23" fillId="0" borderId="0" xfId="0" applyFont="1" applyAlignment="1">
      <alignment horizontal="left" vertical="center" wrapText="1" indent="13"/>
    </xf>
    <xf numFmtId="0" fontId="11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3" fontId="15" fillId="0" borderId="0" xfId="0" applyNumberFormat="1" applyFont="1" applyFill="1" applyBorder="1"/>
    <xf numFmtId="3" fontId="0" fillId="0" borderId="0" xfId="0" applyNumberFormat="1" applyFill="1" applyBorder="1"/>
    <xf numFmtId="0" fontId="30" fillId="0" borderId="0" xfId="0" applyFont="1" applyAlignment="1">
      <alignment horizontal="left" vertical="center" indent="13"/>
    </xf>
    <xf numFmtId="3" fontId="21" fillId="0" borderId="0" xfId="0" applyNumberFormat="1" applyFont="1" applyFill="1" applyBorder="1" applyAlignment="1">
      <alignment vertical="top"/>
    </xf>
    <xf numFmtId="0" fontId="30" fillId="0" borderId="0" xfId="0" applyFont="1" applyAlignment="1">
      <alignment vertical="top"/>
    </xf>
    <xf numFmtId="0" fontId="0" fillId="0" borderId="0" xfId="0" applyBorder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workbookViewId="0"/>
  </sheetViews>
  <sheetFormatPr defaultRowHeight="15"/>
  <cols>
    <col min="1" max="1" width="16.42578125" bestFit="1" customWidth="1"/>
    <col min="3" max="3" width="10" customWidth="1"/>
    <col min="4" max="4" width="14.85546875" bestFit="1" customWidth="1"/>
    <col min="5" max="5" width="12.140625" customWidth="1"/>
  </cols>
  <sheetData>
    <row r="2" spans="1:9">
      <c r="A2" t="s">
        <v>117</v>
      </c>
      <c r="B2" t="s">
        <v>118</v>
      </c>
    </row>
    <row r="4" spans="1:9">
      <c r="A4" t="s">
        <v>119</v>
      </c>
      <c r="B4" t="s">
        <v>120</v>
      </c>
      <c r="C4" t="s">
        <v>121</v>
      </c>
      <c r="D4" t="s">
        <v>122</v>
      </c>
      <c r="E4" t="s">
        <v>123</v>
      </c>
    </row>
    <row r="5" spans="1:9">
      <c r="A5" t="s">
        <v>124</v>
      </c>
      <c r="B5" t="s">
        <v>39</v>
      </c>
      <c r="C5" t="s">
        <v>41</v>
      </c>
      <c r="D5" t="s">
        <v>42</v>
      </c>
      <c r="E5" t="s">
        <v>43</v>
      </c>
    </row>
    <row r="6" spans="1:9">
      <c r="B6" t="s">
        <v>125</v>
      </c>
      <c r="C6" t="s">
        <v>126</v>
      </c>
      <c r="D6" t="s">
        <v>125</v>
      </c>
      <c r="E6" t="s">
        <v>126</v>
      </c>
      <c r="F6" t="s">
        <v>125</v>
      </c>
      <c r="G6" t="s">
        <v>126</v>
      </c>
      <c r="H6" t="s">
        <v>125</v>
      </c>
      <c r="I6" t="s">
        <v>126</v>
      </c>
    </row>
    <row r="7" spans="1:9">
      <c r="B7" t="s">
        <v>127</v>
      </c>
      <c r="C7" t="s">
        <v>126</v>
      </c>
      <c r="D7" t="s">
        <v>127</v>
      </c>
      <c r="E7" t="s">
        <v>126</v>
      </c>
      <c r="F7" t="s">
        <v>127</v>
      </c>
      <c r="G7" t="s">
        <v>126</v>
      </c>
      <c r="H7" t="s">
        <v>127</v>
      </c>
      <c r="I7" t="s">
        <v>126</v>
      </c>
    </row>
    <row r="9" spans="1:9">
      <c r="A9" t="s">
        <v>106</v>
      </c>
      <c r="B9" s="49">
        <v>178276</v>
      </c>
      <c r="C9">
        <v>43.02</v>
      </c>
      <c r="D9" s="49">
        <v>102455</v>
      </c>
      <c r="E9">
        <v>36.119999999999997</v>
      </c>
      <c r="F9" s="49">
        <v>15477</v>
      </c>
      <c r="G9">
        <v>25.54</v>
      </c>
      <c r="H9" s="49">
        <v>296208</v>
      </c>
      <c r="I9">
        <v>39.04</v>
      </c>
    </row>
    <row r="10" spans="1:9">
      <c r="A10" t="s">
        <v>107</v>
      </c>
      <c r="B10" s="49">
        <v>236127</v>
      </c>
      <c r="C10">
        <v>56.98</v>
      </c>
      <c r="D10" s="49">
        <v>181175</v>
      </c>
      <c r="E10">
        <v>63.88</v>
      </c>
      <c r="F10" s="49">
        <v>45123</v>
      </c>
      <c r="G10">
        <v>74.459999999999994</v>
      </c>
      <c r="H10" s="49">
        <v>462425</v>
      </c>
      <c r="I10">
        <v>60.96</v>
      </c>
    </row>
    <row r="11" spans="1:9">
      <c r="A11" t="s">
        <v>104</v>
      </c>
      <c r="B11" s="49">
        <v>414403</v>
      </c>
      <c r="C11">
        <v>100</v>
      </c>
      <c r="D11" s="49">
        <v>283630</v>
      </c>
      <c r="E11">
        <v>100</v>
      </c>
      <c r="F11" s="49">
        <v>60600</v>
      </c>
      <c r="G11">
        <v>100</v>
      </c>
      <c r="H11" s="49">
        <v>758633</v>
      </c>
      <c r="I11">
        <v>100</v>
      </c>
    </row>
    <row r="13" spans="1:9">
      <c r="A13" t="s">
        <v>128</v>
      </c>
      <c r="B13" t="s">
        <v>129</v>
      </c>
    </row>
    <row r="14" spans="1:9">
      <c r="A14" t="s">
        <v>130</v>
      </c>
      <c r="B14" t="s">
        <v>131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32"/>
  <sheetViews>
    <sheetView tabSelected="1" workbookViewId="0"/>
  </sheetViews>
  <sheetFormatPr defaultRowHeight="15"/>
  <cols>
    <col min="3" max="3" width="30.140625" customWidth="1"/>
    <col min="4" max="4" width="13.42578125" bestFit="1" customWidth="1"/>
  </cols>
  <sheetData>
    <row r="1" spans="1:12">
      <c r="A1" t="s">
        <v>220</v>
      </c>
      <c r="B1" t="s">
        <v>221</v>
      </c>
    </row>
    <row r="3" spans="1:12">
      <c r="A3" t="s">
        <v>132</v>
      </c>
    </row>
    <row r="4" spans="1:12">
      <c r="E4" t="s">
        <v>133</v>
      </c>
      <c r="G4" t="s">
        <v>134</v>
      </c>
      <c r="I4" t="s">
        <v>135</v>
      </c>
      <c r="K4" t="s">
        <v>136</v>
      </c>
    </row>
    <row r="5" spans="1:12">
      <c r="A5" t="s">
        <v>222</v>
      </c>
      <c r="E5" t="s">
        <v>125</v>
      </c>
      <c r="F5" t="s">
        <v>223</v>
      </c>
      <c r="G5" t="s">
        <v>125</v>
      </c>
      <c r="H5" t="s">
        <v>223</v>
      </c>
      <c r="I5" t="s">
        <v>125</v>
      </c>
      <c r="J5" t="s">
        <v>223</v>
      </c>
      <c r="K5" t="s">
        <v>125</v>
      </c>
      <c r="L5" t="s">
        <v>223</v>
      </c>
    </row>
    <row r="6" spans="1:12">
      <c r="A6" t="s">
        <v>224</v>
      </c>
    </row>
    <row r="7" spans="1:12">
      <c r="E7" t="s">
        <v>39</v>
      </c>
      <c r="G7" t="s">
        <v>41</v>
      </c>
      <c r="I7" t="s">
        <v>42</v>
      </c>
      <c r="K7" t="s">
        <v>225</v>
      </c>
    </row>
    <row r="8" spans="1:12">
      <c r="A8" t="s">
        <v>226</v>
      </c>
      <c r="E8" t="s">
        <v>127</v>
      </c>
      <c r="F8" t="s">
        <v>227</v>
      </c>
      <c r="G8" t="s">
        <v>127</v>
      </c>
      <c r="H8" t="s">
        <v>227</v>
      </c>
      <c r="I8" t="s">
        <v>127</v>
      </c>
      <c r="J8" t="s">
        <v>227</v>
      </c>
      <c r="K8" t="s">
        <v>127</v>
      </c>
      <c r="L8" t="s">
        <v>227</v>
      </c>
    </row>
    <row r="9" spans="1:12">
      <c r="A9" t="s">
        <v>228</v>
      </c>
      <c r="B9" t="s">
        <v>229</v>
      </c>
      <c r="D9" t="s">
        <v>214</v>
      </c>
      <c r="E9">
        <v>39</v>
      </c>
      <c r="F9">
        <v>0.09</v>
      </c>
      <c r="G9">
        <v>58</v>
      </c>
      <c r="H9">
        <v>0.19</v>
      </c>
      <c r="I9">
        <v>12</v>
      </c>
      <c r="J9">
        <v>0.16</v>
      </c>
      <c r="K9">
        <v>109</v>
      </c>
      <c r="L9">
        <v>0.14000000000000001</v>
      </c>
    </row>
    <row r="10" spans="1:12">
      <c r="B10" t="s">
        <v>230</v>
      </c>
      <c r="D10" t="s">
        <v>144</v>
      </c>
      <c r="E10">
        <v>28</v>
      </c>
      <c r="F10">
        <v>0.15</v>
      </c>
      <c r="G10">
        <v>36</v>
      </c>
      <c r="H10">
        <v>0.32</v>
      </c>
      <c r="I10">
        <v>8</v>
      </c>
      <c r="J10">
        <v>0.38</v>
      </c>
      <c r="K10">
        <v>72</v>
      </c>
      <c r="L10">
        <v>0.23</v>
      </c>
    </row>
    <row r="11" spans="1:12">
      <c r="D11" t="s">
        <v>140</v>
      </c>
      <c r="E11">
        <v>11</v>
      </c>
      <c r="F11">
        <v>0.05</v>
      </c>
      <c r="G11">
        <v>22</v>
      </c>
      <c r="H11">
        <v>0.12</v>
      </c>
      <c r="I11">
        <v>4</v>
      </c>
      <c r="J11">
        <v>7.0000000000000007E-2</v>
      </c>
      <c r="K11">
        <v>37</v>
      </c>
      <c r="L11">
        <v>0.08</v>
      </c>
    </row>
    <row r="12" spans="1:12">
      <c r="A12" t="s">
        <v>231</v>
      </c>
      <c r="B12" t="s">
        <v>232</v>
      </c>
      <c r="D12" t="s">
        <v>214</v>
      </c>
      <c r="E12">
        <v>111</v>
      </c>
      <c r="F12">
        <v>0.26</v>
      </c>
      <c r="G12">
        <v>409</v>
      </c>
      <c r="H12">
        <v>1.36</v>
      </c>
      <c r="I12">
        <v>559</v>
      </c>
      <c r="J12">
        <v>7.42</v>
      </c>
      <c r="K12">
        <v>1079</v>
      </c>
      <c r="L12">
        <v>1.35</v>
      </c>
    </row>
    <row r="13" spans="1:12">
      <c r="B13" t="s">
        <v>233</v>
      </c>
      <c r="D13" t="s">
        <v>144</v>
      </c>
      <c r="E13">
        <v>69</v>
      </c>
      <c r="F13">
        <v>0.37</v>
      </c>
      <c r="G13">
        <v>154</v>
      </c>
      <c r="H13">
        <v>1.39</v>
      </c>
      <c r="I13">
        <v>147</v>
      </c>
      <c r="J13">
        <v>7</v>
      </c>
      <c r="K13">
        <v>370</v>
      </c>
      <c r="L13">
        <v>1.17</v>
      </c>
    </row>
    <row r="14" spans="1:12">
      <c r="D14" t="s">
        <v>140</v>
      </c>
      <c r="E14">
        <v>42</v>
      </c>
      <c r="F14">
        <v>0.18</v>
      </c>
      <c r="G14">
        <v>255</v>
      </c>
      <c r="H14">
        <v>1.35</v>
      </c>
      <c r="I14">
        <v>412</v>
      </c>
      <c r="J14">
        <v>7.58</v>
      </c>
      <c r="K14">
        <v>709</v>
      </c>
      <c r="L14">
        <v>1.47</v>
      </c>
    </row>
    <row r="15" spans="1:12">
      <c r="A15" t="s">
        <v>234</v>
      </c>
      <c r="B15" t="s">
        <v>235</v>
      </c>
      <c r="D15" t="s">
        <v>214</v>
      </c>
      <c r="E15">
        <v>71</v>
      </c>
      <c r="F15">
        <v>0.17</v>
      </c>
      <c r="G15">
        <v>90</v>
      </c>
      <c r="H15">
        <v>0.3</v>
      </c>
      <c r="I15">
        <v>36</v>
      </c>
      <c r="J15">
        <v>0.48</v>
      </c>
      <c r="K15">
        <v>197</v>
      </c>
      <c r="L15">
        <v>0.25</v>
      </c>
    </row>
    <row r="16" spans="1:12">
      <c r="B16" t="s">
        <v>236</v>
      </c>
      <c r="D16" t="s">
        <v>144</v>
      </c>
      <c r="E16">
        <v>47</v>
      </c>
      <c r="F16">
        <v>0.25</v>
      </c>
      <c r="G16">
        <v>44</v>
      </c>
      <c r="H16">
        <v>0.4</v>
      </c>
      <c r="I16">
        <v>15</v>
      </c>
      <c r="J16">
        <v>0.71</v>
      </c>
      <c r="K16">
        <v>106</v>
      </c>
      <c r="L16">
        <v>0.33</v>
      </c>
    </row>
    <row r="17" spans="1:21">
      <c r="D17" t="s">
        <v>140</v>
      </c>
      <c r="E17">
        <v>24</v>
      </c>
      <c r="F17">
        <v>0.1</v>
      </c>
      <c r="G17">
        <v>46</v>
      </c>
      <c r="H17">
        <v>0.24</v>
      </c>
      <c r="I17">
        <v>21</v>
      </c>
      <c r="J17">
        <v>0.39</v>
      </c>
      <c r="K17">
        <v>91</v>
      </c>
      <c r="L17">
        <v>0.19</v>
      </c>
    </row>
    <row r="18" spans="1:21">
      <c r="A18" t="s">
        <v>237</v>
      </c>
      <c r="B18" t="s">
        <v>238</v>
      </c>
      <c r="D18" t="s">
        <v>214</v>
      </c>
      <c r="E18">
        <v>118</v>
      </c>
      <c r="F18">
        <v>0.28000000000000003</v>
      </c>
      <c r="G18">
        <v>119</v>
      </c>
      <c r="H18">
        <v>0.4</v>
      </c>
      <c r="I18">
        <v>41</v>
      </c>
      <c r="J18">
        <v>0.54</v>
      </c>
      <c r="K18">
        <v>278</v>
      </c>
      <c r="L18">
        <v>0.35</v>
      </c>
    </row>
    <row r="19" spans="1:21">
      <c r="B19" t="s">
        <v>239</v>
      </c>
      <c r="D19" t="s">
        <v>144</v>
      </c>
      <c r="E19">
        <v>86</v>
      </c>
      <c r="F19">
        <v>0.46</v>
      </c>
      <c r="G19">
        <v>77</v>
      </c>
      <c r="H19">
        <v>0.69</v>
      </c>
      <c r="I19">
        <v>27</v>
      </c>
      <c r="J19">
        <v>1.29</v>
      </c>
      <c r="K19">
        <v>190</v>
      </c>
      <c r="L19">
        <v>0.6</v>
      </c>
    </row>
    <row r="20" spans="1:21">
      <c r="D20" t="s">
        <v>140</v>
      </c>
      <c r="E20">
        <v>32</v>
      </c>
      <c r="F20">
        <v>0.13</v>
      </c>
      <c r="G20">
        <v>42</v>
      </c>
      <c r="H20">
        <v>0.22</v>
      </c>
      <c r="I20">
        <v>14</v>
      </c>
      <c r="J20">
        <v>0.26</v>
      </c>
      <c r="K20">
        <v>88</v>
      </c>
      <c r="L20">
        <v>0.18</v>
      </c>
    </row>
    <row r="21" spans="1:21">
      <c r="A21" t="s">
        <v>240</v>
      </c>
      <c r="B21" t="s">
        <v>241</v>
      </c>
      <c r="D21" t="s">
        <v>214</v>
      </c>
      <c r="E21">
        <v>10</v>
      </c>
      <c r="F21">
        <v>0.02</v>
      </c>
      <c r="G21">
        <v>28</v>
      </c>
      <c r="H21">
        <v>0.09</v>
      </c>
      <c r="I21">
        <v>31</v>
      </c>
      <c r="J21">
        <v>0.41</v>
      </c>
      <c r="K21">
        <v>69</v>
      </c>
      <c r="L21">
        <v>0.09</v>
      </c>
    </row>
    <row r="22" spans="1:21">
      <c r="B22" t="s">
        <v>242</v>
      </c>
      <c r="D22" t="s">
        <v>144</v>
      </c>
      <c r="E22">
        <v>5</v>
      </c>
      <c r="F22">
        <v>0.03</v>
      </c>
      <c r="G22">
        <v>6</v>
      </c>
      <c r="H22">
        <v>0.05</v>
      </c>
      <c r="I22">
        <v>7</v>
      </c>
      <c r="J22">
        <v>0.33</v>
      </c>
      <c r="K22">
        <v>18</v>
      </c>
      <c r="L22">
        <v>0.06</v>
      </c>
    </row>
    <row r="23" spans="1:21">
      <c r="D23" t="s">
        <v>140</v>
      </c>
      <c r="E23">
        <v>5</v>
      </c>
      <c r="F23">
        <v>0.02</v>
      </c>
      <c r="G23">
        <v>22</v>
      </c>
      <c r="H23">
        <v>0.12</v>
      </c>
      <c r="I23">
        <v>24</v>
      </c>
      <c r="J23">
        <v>0.44</v>
      </c>
      <c r="K23">
        <v>51</v>
      </c>
      <c r="L23">
        <v>0.11</v>
      </c>
      <c r="P23" s="63"/>
      <c r="Q23" s="63"/>
      <c r="R23" s="63"/>
      <c r="S23" s="63"/>
      <c r="T23" s="63"/>
      <c r="U23" s="63"/>
    </row>
    <row r="24" spans="1:21">
      <c r="A24" t="s">
        <v>243</v>
      </c>
      <c r="B24" t="s">
        <v>244</v>
      </c>
      <c r="D24" t="s">
        <v>214</v>
      </c>
      <c r="E24">
        <v>349</v>
      </c>
      <c r="F24">
        <v>0.82</v>
      </c>
      <c r="G24">
        <v>704</v>
      </c>
      <c r="H24">
        <v>2.35</v>
      </c>
      <c r="I24">
        <v>679</v>
      </c>
      <c r="J24">
        <v>9.01</v>
      </c>
      <c r="K24">
        <v>1732</v>
      </c>
      <c r="L24">
        <v>2.17</v>
      </c>
      <c r="P24" s="81"/>
      <c r="Q24" s="81"/>
      <c r="R24" s="81"/>
      <c r="S24" s="81"/>
      <c r="T24" s="81"/>
      <c r="U24" s="63"/>
    </row>
    <row r="25" spans="1:21">
      <c r="D25" t="s">
        <v>144</v>
      </c>
      <c r="E25">
        <v>235</v>
      </c>
      <c r="F25">
        <v>1.27</v>
      </c>
      <c r="G25">
        <v>317</v>
      </c>
      <c r="H25">
        <v>2.86</v>
      </c>
      <c r="I25">
        <v>204</v>
      </c>
      <c r="J25">
        <v>9.7100000000000009</v>
      </c>
      <c r="K25">
        <v>756</v>
      </c>
      <c r="L25">
        <v>2.38</v>
      </c>
      <c r="P25" s="63"/>
      <c r="Q25" s="63"/>
      <c r="R25" s="63"/>
      <c r="S25" s="63"/>
      <c r="T25" s="63"/>
      <c r="U25" s="63"/>
    </row>
    <row r="26" spans="1:21">
      <c r="D26" t="s">
        <v>140</v>
      </c>
      <c r="E26">
        <v>114</v>
      </c>
      <c r="F26">
        <v>0.48</v>
      </c>
      <c r="G26">
        <v>387</v>
      </c>
      <c r="H26">
        <v>2.0499999999999998</v>
      </c>
      <c r="I26">
        <v>475</v>
      </c>
      <c r="J26">
        <v>8.74</v>
      </c>
      <c r="K26">
        <v>976</v>
      </c>
      <c r="L26" s="20">
        <v>2.0299999999999998</v>
      </c>
      <c r="P26" s="63"/>
      <c r="Q26" s="70"/>
      <c r="R26" s="70"/>
      <c r="S26" s="71"/>
      <c r="T26" s="71"/>
      <c r="U26" s="63"/>
    </row>
    <row r="27" spans="1:21">
      <c r="P27" s="63"/>
      <c r="Q27" s="70"/>
      <c r="R27" s="70"/>
      <c r="S27" s="71"/>
      <c r="T27" s="71"/>
      <c r="U27" s="63"/>
    </row>
    <row r="28" spans="1:21">
      <c r="B28" t="s">
        <v>128</v>
      </c>
      <c r="C28" t="s">
        <v>245</v>
      </c>
      <c r="P28" s="63"/>
      <c r="Q28" s="70"/>
      <c r="R28" s="70"/>
      <c r="S28" s="71"/>
      <c r="T28" s="71"/>
      <c r="U28" s="63"/>
    </row>
    <row r="29" spans="1:21">
      <c r="B29" t="s">
        <v>246</v>
      </c>
      <c r="C29" t="s">
        <v>247</v>
      </c>
      <c r="P29" s="63"/>
      <c r="Q29" s="70"/>
      <c r="R29" s="70"/>
      <c r="S29" s="71"/>
      <c r="T29" s="71"/>
      <c r="U29" s="63"/>
    </row>
    <row r="30" spans="1:21">
      <c r="P30" s="63"/>
      <c r="Q30" s="63"/>
      <c r="R30" s="63"/>
      <c r="S30" s="63"/>
      <c r="T30" s="63"/>
      <c r="U30" s="63"/>
    </row>
    <row r="31" spans="1:21">
      <c r="B31" t="s">
        <v>182</v>
      </c>
      <c r="C31" t="s">
        <v>183</v>
      </c>
      <c r="P31" s="63"/>
      <c r="Q31" s="63"/>
      <c r="R31" s="63"/>
      <c r="S31" s="63"/>
      <c r="T31" s="63"/>
      <c r="U31" s="63"/>
    </row>
    <row r="32" spans="1:21">
      <c r="B32" t="s">
        <v>216</v>
      </c>
      <c r="C32" t="s">
        <v>185</v>
      </c>
    </row>
  </sheetData>
  <mergeCells count="1">
    <mergeCell ref="P24:T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/>
  </sheetViews>
  <sheetFormatPr defaultRowHeight="15"/>
  <cols>
    <col min="1" max="1" width="26.5703125" customWidth="1"/>
    <col min="2" max="2" width="15.28515625" customWidth="1"/>
    <col min="11" max="12" width="11.7109375" bestFit="1" customWidth="1"/>
    <col min="13" max="13" width="10.140625" bestFit="1" customWidth="1"/>
    <col min="14" max="14" width="11.7109375" bestFit="1" customWidth="1"/>
  </cols>
  <sheetData>
    <row r="2" spans="1:14">
      <c r="A2" t="s">
        <v>99</v>
      </c>
      <c r="B2" t="s">
        <v>100</v>
      </c>
    </row>
    <row r="4" spans="1:14">
      <c r="B4" t="s">
        <v>101</v>
      </c>
      <c r="C4" t="s">
        <v>25</v>
      </c>
      <c r="D4" t="s">
        <v>26</v>
      </c>
      <c r="E4" t="s">
        <v>27</v>
      </c>
      <c r="F4" t="s">
        <v>28</v>
      </c>
    </row>
    <row r="5" spans="1:14">
      <c r="B5" t="s">
        <v>102</v>
      </c>
      <c r="C5" t="s">
        <v>39</v>
      </c>
      <c r="D5" t="s">
        <v>41</v>
      </c>
      <c r="E5" t="s">
        <v>42</v>
      </c>
      <c r="F5" t="s">
        <v>43</v>
      </c>
    </row>
    <row r="7" spans="1:14">
      <c r="A7" t="s">
        <v>103</v>
      </c>
      <c r="B7" t="s">
        <v>104</v>
      </c>
      <c r="C7" s="49">
        <v>105235</v>
      </c>
      <c r="D7" s="49">
        <v>94832</v>
      </c>
      <c r="E7" s="49">
        <v>26424</v>
      </c>
      <c r="F7" s="49">
        <v>226491</v>
      </c>
      <c r="H7" s="49"/>
      <c r="K7" s="50"/>
      <c r="L7" s="50"/>
      <c r="M7" s="50"/>
      <c r="N7" s="50"/>
    </row>
    <row r="8" spans="1:14">
      <c r="A8" t="s">
        <v>105</v>
      </c>
      <c r="B8" t="s">
        <v>106</v>
      </c>
      <c r="C8" s="49">
        <v>55490</v>
      </c>
      <c r="D8" s="49">
        <v>42389</v>
      </c>
      <c r="E8" s="49">
        <v>8768</v>
      </c>
      <c r="F8" s="49">
        <v>106647</v>
      </c>
      <c r="H8" s="49"/>
      <c r="K8" s="50"/>
      <c r="L8" s="50"/>
      <c r="M8" s="50"/>
      <c r="N8" s="50"/>
    </row>
    <row r="9" spans="1:14">
      <c r="B9" t="s">
        <v>107</v>
      </c>
      <c r="C9" s="49">
        <v>49745</v>
      </c>
      <c r="D9" s="49">
        <v>52443</v>
      </c>
      <c r="E9" s="49">
        <v>17656</v>
      </c>
      <c r="F9" s="49">
        <v>119844</v>
      </c>
      <c r="H9" s="49"/>
      <c r="I9" s="49"/>
      <c r="J9" s="49"/>
      <c r="K9" s="50"/>
      <c r="L9" s="50"/>
      <c r="M9" s="50"/>
      <c r="N9" s="50"/>
    </row>
    <row r="10" spans="1:14">
      <c r="A10" t="s">
        <v>108</v>
      </c>
      <c r="B10" t="s">
        <v>109</v>
      </c>
      <c r="C10" s="49">
        <v>1055585</v>
      </c>
      <c r="D10" s="49">
        <v>1027396</v>
      </c>
      <c r="E10" s="49">
        <v>304179</v>
      </c>
      <c r="F10" s="49">
        <v>2387160</v>
      </c>
    </row>
    <row r="11" spans="1:14">
      <c r="A11" t="s">
        <v>110</v>
      </c>
      <c r="B11" t="s">
        <v>106</v>
      </c>
      <c r="C11" s="49">
        <v>557649</v>
      </c>
      <c r="D11" s="49">
        <v>430834</v>
      </c>
      <c r="E11" s="49">
        <v>89367</v>
      </c>
      <c r="F11" s="49">
        <v>1077850</v>
      </c>
    </row>
    <row r="12" spans="1:14">
      <c r="B12" t="s">
        <v>107</v>
      </c>
      <c r="C12" s="49">
        <v>497936</v>
      </c>
      <c r="D12" s="49">
        <v>596562</v>
      </c>
      <c r="E12" s="49">
        <v>214812</v>
      </c>
      <c r="F12" s="49">
        <v>1309310</v>
      </c>
    </row>
    <row r="13" spans="1:14">
      <c r="A13" t="s">
        <v>111</v>
      </c>
      <c r="B13" t="s">
        <v>104</v>
      </c>
      <c r="C13" s="20">
        <v>10.03074072314344</v>
      </c>
      <c r="D13" s="20">
        <v>10.833853551543783</v>
      </c>
      <c r="E13" s="20">
        <v>11.51146684831971</v>
      </c>
      <c r="F13" s="20">
        <v>10.539756546617747</v>
      </c>
    </row>
    <row r="14" spans="1:14">
      <c r="A14" t="s">
        <v>112</v>
      </c>
      <c r="B14" t="s">
        <v>106</v>
      </c>
      <c r="C14" s="20">
        <v>10.049540457740134</v>
      </c>
      <c r="D14" s="20">
        <v>10.163816084361509</v>
      </c>
      <c r="E14" s="20">
        <v>10.192404197080291</v>
      </c>
      <c r="F14" s="20">
        <v>10.106707174135231</v>
      </c>
    </row>
    <row r="15" spans="1:14">
      <c r="B15" t="s">
        <v>107</v>
      </c>
      <c r="C15" s="20">
        <v>10.009769826113176</v>
      </c>
      <c r="D15" s="20">
        <v>11.375436187861107</v>
      </c>
      <c r="E15" s="20">
        <v>12.166515632079745</v>
      </c>
      <c r="F15" s="20">
        <v>10.925119321784987</v>
      </c>
    </row>
    <row r="17" spans="1:2">
      <c r="A17" t="s">
        <v>113</v>
      </c>
      <c r="B17" t="s">
        <v>114</v>
      </c>
    </row>
    <row r="18" spans="1:2">
      <c r="A18" t="s">
        <v>115</v>
      </c>
      <c r="B18" t="s">
        <v>116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69"/>
  <sheetViews>
    <sheetView workbookViewId="0"/>
  </sheetViews>
  <sheetFormatPr defaultRowHeight="12.75"/>
  <cols>
    <col min="1" max="1" width="10.5703125" style="3" customWidth="1"/>
    <col min="2" max="2" width="27" style="3" customWidth="1"/>
    <col min="3" max="11" width="9.140625" style="3"/>
    <col min="12" max="12" width="0.28515625" style="3" customWidth="1"/>
    <col min="13" max="15" width="9.140625" style="3" hidden="1" customWidth="1"/>
    <col min="16" max="16" width="2.42578125" style="3" hidden="1" customWidth="1"/>
    <col min="17" max="42" width="9.140625" style="3" hidden="1" customWidth="1"/>
    <col min="43" max="43" width="8" style="3" hidden="1" customWidth="1"/>
    <col min="44" max="49" width="9.140625" style="3"/>
    <col min="50" max="50" width="3.140625" style="3" customWidth="1"/>
    <col min="51" max="62" width="9.140625" style="3" hidden="1" customWidth="1"/>
    <col min="63" max="16384" width="9.140625" style="3"/>
  </cols>
  <sheetData>
    <row r="1" spans="1:44">
      <c r="A1" s="51" t="s">
        <v>186</v>
      </c>
      <c r="B1" s="52"/>
      <c r="E1" s="53"/>
    </row>
    <row r="2" spans="1:44">
      <c r="A2" s="78" t="s">
        <v>132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44">
      <c r="A3" s="29"/>
      <c r="B3" s="29"/>
      <c r="C3" s="29"/>
      <c r="D3" s="29" t="s">
        <v>133</v>
      </c>
      <c r="E3" s="29"/>
      <c r="F3" s="29" t="s">
        <v>134</v>
      </c>
      <c r="G3" s="29"/>
      <c r="H3" s="29" t="s">
        <v>135</v>
      </c>
      <c r="I3" s="29"/>
      <c r="J3" s="29" t="s">
        <v>136</v>
      </c>
      <c r="K3" s="29"/>
    </row>
    <row r="4" spans="1:44">
      <c r="A4" s="29"/>
      <c r="B4" s="29" t="s">
        <v>250</v>
      </c>
      <c r="C4" s="29"/>
      <c r="D4" s="29" t="s">
        <v>125</v>
      </c>
      <c r="E4" s="29" t="s">
        <v>223</v>
      </c>
      <c r="F4" s="29" t="s">
        <v>125</v>
      </c>
      <c r="G4" s="29" t="s">
        <v>223</v>
      </c>
      <c r="H4" s="29" t="s">
        <v>125</v>
      </c>
      <c r="I4" s="29" t="s">
        <v>223</v>
      </c>
      <c r="J4" s="29" t="s">
        <v>125</v>
      </c>
      <c r="K4" s="29" t="s">
        <v>223</v>
      </c>
    </row>
    <row r="5" spans="1:44">
      <c r="A5" s="78" t="s">
        <v>224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44">
      <c r="A6" s="29"/>
      <c r="B6" s="29"/>
      <c r="C6" s="29"/>
      <c r="D6" s="29" t="s">
        <v>39</v>
      </c>
      <c r="E6" s="29"/>
      <c r="F6" s="29" t="s">
        <v>41</v>
      </c>
      <c r="G6" s="29"/>
      <c r="H6" s="29" t="s">
        <v>42</v>
      </c>
      <c r="I6" s="29"/>
      <c r="J6" s="29" t="s">
        <v>43</v>
      </c>
      <c r="K6" s="29"/>
    </row>
    <row r="7" spans="1:44" ht="15">
      <c r="A7"/>
      <c r="B7" s="29" t="s">
        <v>137</v>
      </c>
      <c r="C7" s="29"/>
      <c r="D7" s="29" t="s">
        <v>127</v>
      </c>
      <c r="E7" s="29" t="s">
        <v>227</v>
      </c>
      <c r="F7" s="29" t="s">
        <v>127</v>
      </c>
      <c r="G7" s="29" t="s">
        <v>227</v>
      </c>
      <c r="H7" s="29" t="s">
        <v>127</v>
      </c>
      <c r="I7" s="29" t="s">
        <v>227</v>
      </c>
      <c r="J7" s="29" t="s">
        <v>127</v>
      </c>
      <c r="K7" s="29" t="s">
        <v>227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>
      <c r="A8" s="54" t="s">
        <v>138</v>
      </c>
      <c r="B8" s="54" t="s">
        <v>187</v>
      </c>
      <c r="C8" s="56" t="s">
        <v>188</v>
      </c>
      <c r="D8" s="57">
        <v>1254</v>
      </c>
      <c r="E8" s="56">
        <v>6.76</v>
      </c>
      <c r="F8" s="57">
        <v>1336</v>
      </c>
      <c r="G8" s="56">
        <v>12.05</v>
      </c>
      <c r="H8" s="56">
        <v>441</v>
      </c>
      <c r="I8" s="56">
        <v>20.99</v>
      </c>
      <c r="J8" s="57">
        <v>3031</v>
      </c>
      <c r="K8" s="56">
        <v>9.5500000000000007</v>
      </c>
    </row>
    <row r="9" spans="1:44">
      <c r="B9" s="55" t="s">
        <v>139</v>
      </c>
      <c r="C9" s="56" t="s">
        <v>140</v>
      </c>
      <c r="D9" s="57">
        <v>1142</v>
      </c>
      <c r="E9" s="56">
        <v>4.79</v>
      </c>
      <c r="F9" s="57">
        <v>1846</v>
      </c>
      <c r="G9" s="56">
        <v>9.77</v>
      </c>
      <c r="H9" s="56">
        <v>800</v>
      </c>
      <c r="I9" s="56">
        <v>14.72</v>
      </c>
      <c r="J9" s="57">
        <v>3788</v>
      </c>
      <c r="K9" s="56">
        <v>7.86</v>
      </c>
    </row>
    <row r="10" spans="1:44">
      <c r="C10" s="56" t="s">
        <v>189</v>
      </c>
      <c r="D10" s="57">
        <v>2396</v>
      </c>
      <c r="E10" s="56">
        <v>5.65</v>
      </c>
      <c r="F10" s="57">
        <v>3182</v>
      </c>
      <c r="G10" s="56">
        <v>10.61</v>
      </c>
      <c r="H10" s="57">
        <v>1241</v>
      </c>
      <c r="I10" s="56">
        <v>16.47</v>
      </c>
      <c r="J10" s="57">
        <v>6819</v>
      </c>
      <c r="K10" s="56">
        <v>8.5299999999999994</v>
      </c>
    </row>
    <row r="11" spans="1:44">
      <c r="A11" s="54" t="s">
        <v>141</v>
      </c>
      <c r="B11" s="54" t="s">
        <v>190</v>
      </c>
      <c r="C11" s="56" t="s">
        <v>188</v>
      </c>
      <c r="D11" s="57">
        <v>12136</v>
      </c>
      <c r="E11" s="56">
        <v>65.44</v>
      </c>
      <c r="F11" s="57">
        <v>7192</v>
      </c>
      <c r="G11" s="56">
        <v>64.86</v>
      </c>
      <c r="H11" s="56">
        <v>999</v>
      </c>
      <c r="I11" s="56">
        <v>47.55</v>
      </c>
      <c r="J11" s="57">
        <v>20327</v>
      </c>
      <c r="K11" s="56">
        <v>64.05</v>
      </c>
    </row>
    <row r="12" spans="1:44">
      <c r="C12" s="56" t="s">
        <v>140</v>
      </c>
      <c r="D12" s="57">
        <v>9648</v>
      </c>
      <c r="E12" s="56">
        <v>40.44</v>
      </c>
      <c r="F12" s="57">
        <v>6395</v>
      </c>
      <c r="G12" s="56">
        <v>33.83</v>
      </c>
      <c r="H12" s="57">
        <v>1252</v>
      </c>
      <c r="I12" s="56">
        <v>23.04</v>
      </c>
      <c r="J12" s="57">
        <v>17295</v>
      </c>
      <c r="K12" s="56">
        <v>35.89</v>
      </c>
    </row>
    <row r="13" spans="1:44">
      <c r="C13" s="56" t="s">
        <v>189</v>
      </c>
      <c r="D13" s="57">
        <v>21784</v>
      </c>
      <c r="E13" s="56">
        <v>51.37</v>
      </c>
      <c r="F13" s="57">
        <v>13587</v>
      </c>
      <c r="G13" s="56">
        <v>45.3</v>
      </c>
      <c r="H13" s="57">
        <v>2251</v>
      </c>
      <c r="I13" s="56">
        <v>29.87</v>
      </c>
      <c r="J13" s="57">
        <v>37622</v>
      </c>
      <c r="K13" s="56">
        <v>47.07</v>
      </c>
    </row>
    <row r="14" spans="1:44">
      <c r="A14" s="54" t="s">
        <v>142</v>
      </c>
      <c r="B14" s="54" t="s">
        <v>143</v>
      </c>
      <c r="C14" s="56" t="s">
        <v>212</v>
      </c>
      <c r="D14" s="56">
        <v>396</v>
      </c>
      <c r="E14" s="56">
        <v>2.14</v>
      </c>
      <c r="F14" s="56">
        <v>476</v>
      </c>
      <c r="G14" s="56">
        <v>4.29</v>
      </c>
      <c r="H14" s="56">
        <v>108</v>
      </c>
      <c r="I14" s="56">
        <v>5.14</v>
      </c>
      <c r="J14" s="56">
        <v>980</v>
      </c>
      <c r="K14" s="56">
        <v>3.09</v>
      </c>
    </row>
    <row r="15" spans="1:44">
      <c r="B15" s="54" t="s">
        <v>191</v>
      </c>
      <c r="C15" s="56" t="s">
        <v>140</v>
      </c>
      <c r="D15" s="56">
        <v>471</v>
      </c>
      <c r="E15" s="56">
        <v>1.97</v>
      </c>
      <c r="F15" s="56">
        <v>671</v>
      </c>
      <c r="G15" s="56">
        <v>3.55</v>
      </c>
      <c r="H15" s="56">
        <v>314</v>
      </c>
      <c r="I15" s="56">
        <v>5.78</v>
      </c>
      <c r="J15" s="57">
        <v>1456</v>
      </c>
      <c r="K15" s="56">
        <v>3.02</v>
      </c>
    </row>
    <row r="16" spans="1:44">
      <c r="B16" s="55" t="s">
        <v>145</v>
      </c>
      <c r="C16" s="56" t="s">
        <v>189</v>
      </c>
      <c r="D16" s="56">
        <v>867</v>
      </c>
      <c r="E16" s="56">
        <v>2.04</v>
      </c>
      <c r="F16" s="57">
        <v>1147</v>
      </c>
      <c r="G16" s="56">
        <v>3.82</v>
      </c>
      <c r="H16" s="56">
        <v>422</v>
      </c>
      <c r="I16" s="56">
        <v>5.6</v>
      </c>
      <c r="J16" s="57">
        <v>2436</v>
      </c>
      <c r="K16" s="56">
        <v>3.05</v>
      </c>
    </row>
    <row r="17" spans="1:11">
      <c r="B17" s="55" t="s">
        <v>146</v>
      </c>
    </row>
    <row r="18" spans="1:11">
      <c r="A18" s="54" t="s">
        <v>147</v>
      </c>
      <c r="B18" s="54" t="s">
        <v>192</v>
      </c>
      <c r="C18" s="56" t="s">
        <v>188</v>
      </c>
      <c r="D18" s="57">
        <v>1708</v>
      </c>
      <c r="E18" s="56">
        <v>9.2100000000000009</v>
      </c>
      <c r="F18" s="56">
        <v>811</v>
      </c>
      <c r="G18" s="56">
        <v>7.31</v>
      </c>
      <c r="H18" s="56">
        <v>130</v>
      </c>
      <c r="I18" s="56">
        <v>6.19</v>
      </c>
      <c r="J18" s="57">
        <v>2649</v>
      </c>
      <c r="K18" s="56">
        <v>8.35</v>
      </c>
    </row>
    <row r="19" spans="1:11">
      <c r="B19" s="56" t="s">
        <v>193</v>
      </c>
      <c r="C19" s="56" t="s">
        <v>140</v>
      </c>
      <c r="D19" s="57">
        <v>2000</v>
      </c>
      <c r="E19" s="56">
        <v>8.3800000000000008</v>
      </c>
      <c r="F19" s="57">
        <v>1505</v>
      </c>
      <c r="G19" s="56">
        <v>7.96</v>
      </c>
      <c r="H19" s="56">
        <v>335</v>
      </c>
      <c r="I19" s="56">
        <v>6.16</v>
      </c>
      <c r="J19" s="57">
        <v>3840</v>
      </c>
      <c r="K19" s="56">
        <v>7.97</v>
      </c>
    </row>
    <row r="20" spans="1:11">
      <c r="C20" s="56" t="s">
        <v>189</v>
      </c>
      <c r="D20" s="57">
        <v>3708</v>
      </c>
      <c r="E20" s="56">
        <v>8.74</v>
      </c>
      <c r="F20" s="57">
        <v>2316</v>
      </c>
      <c r="G20" s="56">
        <v>7.72</v>
      </c>
      <c r="H20" s="56">
        <v>465</v>
      </c>
      <c r="I20" s="56">
        <v>6.17</v>
      </c>
      <c r="J20" s="57">
        <v>6489</v>
      </c>
      <c r="K20" s="56">
        <v>8.1199999999999992</v>
      </c>
    </row>
    <row r="21" spans="1:11">
      <c r="A21" s="54" t="s">
        <v>148</v>
      </c>
      <c r="B21" s="54" t="s">
        <v>149</v>
      </c>
      <c r="C21" s="56" t="s">
        <v>188</v>
      </c>
      <c r="D21" s="57">
        <v>1598</v>
      </c>
      <c r="E21" s="56">
        <v>8.6199999999999992</v>
      </c>
      <c r="F21" s="56">
        <v>941</v>
      </c>
      <c r="G21" s="56">
        <v>8.49</v>
      </c>
      <c r="H21" s="56">
        <v>224</v>
      </c>
      <c r="I21" s="56">
        <v>10.66</v>
      </c>
      <c r="J21" s="57">
        <v>2763</v>
      </c>
      <c r="K21" s="56">
        <v>8.7100000000000009</v>
      </c>
    </row>
    <row r="22" spans="1:11">
      <c r="B22" s="56" t="s">
        <v>194</v>
      </c>
      <c r="C22" s="56" t="s">
        <v>140</v>
      </c>
      <c r="D22" s="57">
        <v>1989</v>
      </c>
      <c r="E22" s="56">
        <v>8.34</v>
      </c>
      <c r="F22" s="57">
        <v>1636</v>
      </c>
      <c r="G22" s="56">
        <v>8.66</v>
      </c>
      <c r="H22" s="56">
        <v>633</v>
      </c>
      <c r="I22" s="56">
        <v>11.65</v>
      </c>
      <c r="J22" s="57">
        <v>4258</v>
      </c>
      <c r="K22" s="56">
        <v>8.84</v>
      </c>
    </row>
    <row r="23" spans="1:11">
      <c r="C23" s="56" t="s">
        <v>189</v>
      </c>
      <c r="D23" s="57">
        <v>3587</v>
      </c>
      <c r="E23" s="56">
        <v>8.4600000000000009</v>
      </c>
      <c r="F23" s="57">
        <v>2577</v>
      </c>
      <c r="G23" s="56">
        <v>8.59</v>
      </c>
      <c r="H23" s="56">
        <v>857</v>
      </c>
      <c r="I23" s="56">
        <v>11.37</v>
      </c>
      <c r="J23" s="57">
        <v>7021</v>
      </c>
      <c r="K23" s="56">
        <v>8.7799999999999994</v>
      </c>
    </row>
    <row r="24" spans="1:11">
      <c r="A24" s="54" t="s">
        <v>150</v>
      </c>
      <c r="B24" s="54" t="s">
        <v>151</v>
      </c>
      <c r="C24" s="56" t="s">
        <v>188</v>
      </c>
      <c r="D24" s="57">
        <v>1173</v>
      </c>
      <c r="E24" s="56">
        <v>6.32</v>
      </c>
      <c r="F24" s="56">
        <v>839</v>
      </c>
      <c r="G24" s="56">
        <v>7.57</v>
      </c>
      <c r="H24" s="56">
        <v>173</v>
      </c>
      <c r="I24" s="56">
        <v>8.23</v>
      </c>
      <c r="J24" s="57">
        <v>2185</v>
      </c>
      <c r="K24" s="56">
        <v>6.88</v>
      </c>
    </row>
    <row r="25" spans="1:11">
      <c r="B25" s="56" t="s">
        <v>195</v>
      </c>
      <c r="C25" s="56" t="s">
        <v>152</v>
      </c>
      <c r="D25" s="57">
        <v>1379</v>
      </c>
      <c r="E25" s="56">
        <v>5.78</v>
      </c>
      <c r="F25" s="57">
        <v>1229</v>
      </c>
      <c r="G25" s="56">
        <v>6.5</v>
      </c>
      <c r="H25" s="56">
        <v>269</v>
      </c>
      <c r="I25" s="56">
        <v>4.95</v>
      </c>
      <c r="J25" s="57">
        <v>2877</v>
      </c>
      <c r="K25" s="56">
        <v>5.97</v>
      </c>
    </row>
    <row r="26" spans="1:11">
      <c r="C26" s="56" t="s">
        <v>189</v>
      </c>
      <c r="D26" s="57">
        <v>2552</v>
      </c>
      <c r="E26" s="56">
        <v>6.02</v>
      </c>
      <c r="F26" s="57">
        <v>2068</v>
      </c>
      <c r="G26" s="56">
        <v>6.9</v>
      </c>
      <c r="H26" s="56">
        <v>442</v>
      </c>
      <c r="I26" s="56">
        <v>5.87</v>
      </c>
      <c r="J26" s="57">
        <v>5062</v>
      </c>
      <c r="K26" s="56">
        <v>6.33</v>
      </c>
    </row>
    <row r="27" spans="1:11">
      <c r="A27" s="54" t="s">
        <v>153</v>
      </c>
      <c r="B27" s="54" t="s">
        <v>196</v>
      </c>
      <c r="C27" s="56" t="s">
        <v>188</v>
      </c>
      <c r="D27" s="57">
        <v>3779</v>
      </c>
      <c r="E27" s="56">
        <v>20.38</v>
      </c>
      <c r="F27" s="57">
        <v>3536</v>
      </c>
      <c r="G27" s="56">
        <v>31.89</v>
      </c>
      <c r="H27" s="56">
        <v>529</v>
      </c>
      <c r="I27" s="56">
        <v>25.18</v>
      </c>
      <c r="J27" s="57">
        <v>7844</v>
      </c>
      <c r="K27" s="56">
        <v>24.72</v>
      </c>
    </row>
    <row r="28" spans="1:11">
      <c r="C28" s="56" t="s">
        <v>140</v>
      </c>
      <c r="D28" s="57">
        <v>4583</v>
      </c>
      <c r="E28" s="56">
        <v>19.21</v>
      </c>
      <c r="F28" s="57">
        <v>5400</v>
      </c>
      <c r="G28" s="56">
        <v>28.57</v>
      </c>
      <c r="H28" s="56">
        <v>850</v>
      </c>
      <c r="I28" s="56">
        <v>15.64</v>
      </c>
      <c r="J28" s="57">
        <v>10833</v>
      </c>
      <c r="K28" s="56">
        <v>22.48</v>
      </c>
    </row>
    <row r="29" spans="1:11">
      <c r="C29" s="56" t="s">
        <v>189</v>
      </c>
      <c r="D29" s="57">
        <v>8362</v>
      </c>
      <c r="E29" s="56">
        <v>19.72</v>
      </c>
      <c r="F29" s="57">
        <v>8936</v>
      </c>
      <c r="G29" s="56">
        <v>29.8</v>
      </c>
      <c r="H29" s="57">
        <v>1379</v>
      </c>
      <c r="I29" s="56">
        <v>18.3</v>
      </c>
      <c r="J29" s="57">
        <v>18677</v>
      </c>
      <c r="K29" s="56">
        <v>23.37</v>
      </c>
    </row>
    <row r="30" spans="1:11">
      <c r="A30" s="54" t="s">
        <v>154</v>
      </c>
      <c r="B30" s="54" t="s">
        <v>155</v>
      </c>
      <c r="C30" s="56" t="s">
        <v>188</v>
      </c>
      <c r="D30" s="56">
        <v>124</v>
      </c>
      <c r="E30" s="56">
        <v>0.67</v>
      </c>
      <c r="F30" s="56">
        <v>76</v>
      </c>
      <c r="G30" s="56">
        <v>0.69</v>
      </c>
      <c r="H30" s="56">
        <v>7</v>
      </c>
      <c r="I30" s="56">
        <v>0.33</v>
      </c>
      <c r="J30" s="56">
        <v>207</v>
      </c>
      <c r="K30" s="56">
        <v>0.65</v>
      </c>
    </row>
    <row r="31" spans="1:11">
      <c r="B31" s="55" t="s">
        <v>156</v>
      </c>
      <c r="C31" s="56" t="s">
        <v>140</v>
      </c>
      <c r="D31" s="56">
        <v>174</v>
      </c>
      <c r="E31" s="56">
        <v>0.73</v>
      </c>
      <c r="F31" s="56">
        <v>83</v>
      </c>
      <c r="G31" s="56">
        <v>0.44</v>
      </c>
      <c r="H31" s="56">
        <v>18</v>
      </c>
      <c r="I31" s="56">
        <v>0.33</v>
      </c>
      <c r="J31" s="56">
        <v>275</v>
      </c>
      <c r="K31" s="56">
        <v>0.56999999999999995</v>
      </c>
    </row>
    <row r="32" spans="1:11">
      <c r="C32" s="56" t="s">
        <v>189</v>
      </c>
      <c r="D32" s="56">
        <v>298</v>
      </c>
      <c r="E32" s="56">
        <v>0.7</v>
      </c>
      <c r="F32" s="56">
        <v>159</v>
      </c>
      <c r="G32" s="56">
        <v>0.53</v>
      </c>
      <c r="H32" s="56">
        <v>25</v>
      </c>
      <c r="I32" s="56">
        <v>0.33</v>
      </c>
      <c r="J32" s="56">
        <v>482</v>
      </c>
      <c r="K32" s="56">
        <v>0.6</v>
      </c>
    </row>
    <row r="33" spans="1:11">
      <c r="A33" s="54" t="s">
        <v>157</v>
      </c>
      <c r="B33" s="54" t="s">
        <v>158</v>
      </c>
      <c r="C33" s="56" t="s">
        <v>188</v>
      </c>
      <c r="D33" s="57">
        <v>14038</v>
      </c>
      <c r="E33" s="56">
        <v>75.69</v>
      </c>
      <c r="F33" s="57">
        <v>10987</v>
      </c>
      <c r="G33" s="56">
        <v>99.08</v>
      </c>
      <c r="H33" s="57">
        <v>2251</v>
      </c>
      <c r="I33" s="56">
        <v>107.14</v>
      </c>
      <c r="J33" s="57">
        <v>27276</v>
      </c>
      <c r="K33" s="56">
        <v>85.95</v>
      </c>
    </row>
    <row r="34" spans="1:11">
      <c r="B34" s="56" t="s">
        <v>197</v>
      </c>
      <c r="C34" s="56" t="s">
        <v>140</v>
      </c>
      <c r="D34" s="57">
        <v>9821</v>
      </c>
      <c r="E34" s="56">
        <v>41.17</v>
      </c>
      <c r="F34" s="57">
        <v>13542</v>
      </c>
      <c r="G34" s="56">
        <v>71.64</v>
      </c>
      <c r="H34" s="57">
        <v>5366</v>
      </c>
      <c r="I34" s="56">
        <v>98.73</v>
      </c>
      <c r="J34" s="57">
        <v>28729</v>
      </c>
      <c r="K34" s="56">
        <v>59.61</v>
      </c>
    </row>
    <row r="35" spans="1:11">
      <c r="C35" s="56" t="s">
        <v>189</v>
      </c>
      <c r="D35" s="57">
        <v>23859</v>
      </c>
      <c r="E35" s="56">
        <v>56.27</v>
      </c>
      <c r="F35" s="57">
        <v>24529</v>
      </c>
      <c r="G35" s="56">
        <v>81.790000000000006</v>
      </c>
      <c r="H35" s="57">
        <v>7617</v>
      </c>
      <c r="I35" s="56">
        <v>101.08</v>
      </c>
      <c r="J35" s="57">
        <v>56005</v>
      </c>
      <c r="K35" s="56">
        <v>70.069999999999993</v>
      </c>
    </row>
    <row r="36" spans="1:11">
      <c r="A36" s="54" t="s">
        <v>159</v>
      </c>
      <c r="B36" s="54" t="s">
        <v>160</v>
      </c>
      <c r="C36" s="56" t="s">
        <v>188</v>
      </c>
      <c r="D36" s="57">
        <v>3412</v>
      </c>
      <c r="E36" s="56">
        <v>18.399999999999999</v>
      </c>
      <c r="F36" s="57">
        <v>4216</v>
      </c>
      <c r="G36" s="56">
        <v>38.020000000000003</v>
      </c>
      <c r="H36" s="57">
        <v>1332</v>
      </c>
      <c r="I36" s="56">
        <v>63.4</v>
      </c>
      <c r="J36" s="57">
        <v>8960</v>
      </c>
      <c r="K36" s="56">
        <v>28.23</v>
      </c>
    </row>
    <row r="37" spans="1:11">
      <c r="B37" s="56" t="s">
        <v>198</v>
      </c>
      <c r="C37" s="56" t="s">
        <v>140</v>
      </c>
      <c r="D37" s="57">
        <v>2136</v>
      </c>
      <c r="E37" s="56">
        <v>8.9499999999999993</v>
      </c>
      <c r="F37" s="57">
        <v>3522</v>
      </c>
      <c r="G37" s="56">
        <v>18.63</v>
      </c>
      <c r="H37" s="57">
        <v>1882</v>
      </c>
      <c r="I37" s="56">
        <v>34.630000000000003</v>
      </c>
      <c r="J37" s="57">
        <v>7540</v>
      </c>
      <c r="K37" s="56">
        <v>15.65</v>
      </c>
    </row>
    <row r="38" spans="1:11">
      <c r="C38" s="56" t="s">
        <v>189</v>
      </c>
      <c r="D38" s="57">
        <v>5548</v>
      </c>
      <c r="E38" s="56">
        <v>13.08</v>
      </c>
      <c r="F38" s="57">
        <v>7738</v>
      </c>
      <c r="G38" s="56">
        <v>25.8</v>
      </c>
      <c r="H38" s="57">
        <v>3214</v>
      </c>
      <c r="I38" s="56">
        <v>42.65</v>
      </c>
      <c r="J38" s="57">
        <v>16500</v>
      </c>
      <c r="K38" s="56">
        <v>20.64</v>
      </c>
    </row>
    <row r="39" spans="1:11">
      <c r="A39" s="54" t="s">
        <v>161</v>
      </c>
      <c r="B39" s="54" t="s">
        <v>162</v>
      </c>
      <c r="C39" s="56" t="s">
        <v>188</v>
      </c>
      <c r="D39" s="57">
        <v>5325</v>
      </c>
      <c r="E39" s="56">
        <v>28.71</v>
      </c>
      <c r="F39" s="57">
        <v>3914</v>
      </c>
      <c r="G39" s="56">
        <v>35.299999999999997</v>
      </c>
      <c r="H39" s="56">
        <v>691</v>
      </c>
      <c r="I39" s="56">
        <v>32.89</v>
      </c>
      <c r="J39" s="57">
        <v>9930</v>
      </c>
      <c r="K39" s="56">
        <v>31.29</v>
      </c>
    </row>
    <row r="40" spans="1:11">
      <c r="B40" s="56" t="s">
        <v>199</v>
      </c>
      <c r="C40" s="56" t="s">
        <v>140</v>
      </c>
      <c r="D40" s="57">
        <v>3831</v>
      </c>
      <c r="E40" s="56">
        <v>16.059999999999999</v>
      </c>
      <c r="F40" s="57">
        <v>3944</v>
      </c>
      <c r="G40" s="56">
        <v>20.87</v>
      </c>
      <c r="H40" s="57">
        <v>1347</v>
      </c>
      <c r="I40" s="56">
        <v>24.78</v>
      </c>
      <c r="J40" s="57">
        <v>9122</v>
      </c>
      <c r="K40" s="56">
        <v>18.93</v>
      </c>
    </row>
    <row r="41" spans="1:11">
      <c r="C41" s="56" t="s">
        <v>189</v>
      </c>
      <c r="D41" s="57">
        <v>9156</v>
      </c>
      <c r="E41" s="56">
        <v>21.59</v>
      </c>
      <c r="F41" s="57">
        <v>7858</v>
      </c>
      <c r="G41" s="56">
        <v>26.2</v>
      </c>
      <c r="H41" s="57">
        <v>2038</v>
      </c>
      <c r="I41" s="56">
        <v>27.04</v>
      </c>
      <c r="J41" s="57">
        <v>19052</v>
      </c>
      <c r="K41" s="56">
        <v>23.84</v>
      </c>
    </row>
    <row r="42" spans="1:11">
      <c r="A42" s="54" t="s">
        <v>163</v>
      </c>
      <c r="B42" s="54" t="s">
        <v>164</v>
      </c>
      <c r="C42" s="56" t="s">
        <v>188</v>
      </c>
      <c r="D42" s="56">
        <v>401</v>
      </c>
      <c r="E42" s="56">
        <v>2.16</v>
      </c>
      <c r="F42" s="56">
        <v>313</v>
      </c>
      <c r="G42" s="56">
        <v>2.82</v>
      </c>
      <c r="H42" s="56">
        <v>39</v>
      </c>
      <c r="I42" s="56">
        <v>1.86</v>
      </c>
      <c r="J42" s="56">
        <v>753</v>
      </c>
      <c r="K42" s="56">
        <v>2.37</v>
      </c>
    </row>
    <row r="43" spans="1:11">
      <c r="B43" s="56" t="s">
        <v>200</v>
      </c>
      <c r="C43" s="56" t="s">
        <v>140</v>
      </c>
      <c r="D43" s="56">
        <v>502</v>
      </c>
      <c r="E43" s="56">
        <v>2.1</v>
      </c>
      <c r="F43" s="56">
        <v>455</v>
      </c>
      <c r="G43" s="56">
        <v>2.41</v>
      </c>
      <c r="H43" s="56">
        <v>153</v>
      </c>
      <c r="I43" s="56">
        <v>2.82</v>
      </c>
      <c r="J43" s="57">
        <v>1110</v>
      </c>
      <c r="K43" s="56">
        <v>2.2999999999999998</v>
      </c>
    </row>
    <row r="44" spans="1:11">
      <c r="C44" s="56" t="s">
        <v>189</v>
      </c>
      <c r="D44" s="56">
        <v>903</v>
      </c>
      <c r="E44" s="56">
        <v>2.13</v>
      </c>
      <c r="F44" s="56">
        <v>768</v>
      </c>
      <c r="G44" s="56">
        <v>2.56</v>
      </c>
      <c r="H44" s="56">
        <v>192</v>
      </c>
      <c r="I44" s="56">
        <v>2.5499999999999998</v>
      </c>
      <c r="J44" s="57">
        <v>1863</v>
      </c>
      <c r="K44" s="56">
        <v>2.33</v>
      </c>
    </row>
    <row r="45" spans="1:11">
      <c r="A45" s="54" t="s">
        <v>165</v>
      </c>
      <c r="B45" s="54" t="s">
        <v>166</v>
      </c>
      <c r="C45" s="56" t="s">
        <v>188</v>
      </c>
      <c r="D45" s="57">
        <v>2029</v>
      </c>
      <c r="E45" s="56">
        <v>10.94</v>
      </c>
      <c r="F45" s="56">
        <v>889</v>
      </c>
      <c r="G45" s="56">
        <v>8.02</v>
      </c>
      <c r="H45" s="56">
        <v>65</v>
      </c>
      <c r="I45" s="56">
        <v>3.09</v>
      </c>
      <c r="J45" s="57">
        <v>2983</v>
      </c>
      <c r="K45" s="56">
        <v>9.4</v>
      </c>
    </row>
    <row r="46" spans="1:11">
      <c r="B46" s="56" t="s">
        <v>201</v>
      </c>
      <c r="C46" s="56" t="s">
        <v>140</v>
      </c>
      <c r="D46" s="57">
        <v>3504</v>
      </c>
      <c r="E46" s="56">
        <v>14.69</v>
      </c>
      <c r="F46" s="57">
        <v>2017</v>
      </c>
      <c r="G46" s="56">
        <v>10.67</v>
      </c>
      <c r="H46" s="56">
        <v>164</v>
      </c>
      <c r="I46" s="56">
        <v>3.02</v>
      </c>
      <c r="J46" s="57">
        <v>5685</v>
      </c>
      <c r="K46" s="56">
        <v>11.8</v>
      </c>
    </row>
    <row r="47" spans="1:11">
      <c r="B47" s="55" t="s">
        <v>167</v>
      </c>
      <c r="C47" s="56" t="s">
        <v>189</v>
      </c>
      <c r="D47" s="57">
        <v>5533</v>
      </c>
      <c r="E47" s="56">
        <v>13.05</v>
      </c>
      <c r="F47" s="57">
        <v>2906</v>
      </c>
      <c r="G47" s="56">
        <v>9.69</v>
      </c>
      <c r="H47" s="56">
        <v>229</v>
      </c>
      <c r="I47" s="56">
        <v>3.04</v>
      </c>
      <c r="J47" s="57">
        <v>8668</v>
      </c>
      <c r="K47" s="56">
        <v>10.84</v>
      </c>
    </row>
    <row r="48" spans="1:11">
      <c r="A48" s="54" t="s">
        <v>168</v>
      </c>
      <c r="B48" s="54" t="s">
        <v>169</v>
      </c>
      <c r="C48" s="56" t="s">
        <v>188</v>
      </c>
      <c r="D48" s="57">
        <v>2925</v>
      </c>
      <c r="E48" s="56">
        <v>15.77</v>
      </c>
      <c r="F48" s="57">
        <v>2350</v>
      </c>
      <c r="G48" s="56">
        <v>21.19</v>
      </c>
      <c r="H48" s="56">
        <v>534</v>
      </c>
      <c r="I48" s="56">
        <v>25.42</v>
      </c>
      <c r="J48" s="57">
        <v>5809</v>
      </c>
      <c r="K48" s="56">
        <v>18.3</v>
      </c>
    </row>
    <row r="49" spans="1:11">
      <c r="B49" s="56" t="s">
        <v>202</v>
      </c>
      <c r="C49" s="56" t="s">
        <v>152</v>
      </c>
      <c r="D49" s="57">
        <v>3297</v>
      </c>
      <c r="E49" s="56">
        <v>13.82</v>
      </c>
      <c r="F49" s="57">
        <v>2812</v>
      </c>
      <c r="G49" s="56">
        <v>14.88</v>
      </c>
      <c r="H49" s="56">
        <v>977</v>
      </c>
      <c r="I49" s="56">
        <v>17.98</v>
      </c>
      <c r="J49" s="57">
        <v>7086</v>
      </c>
      <c r="K49" s="56">
        <v>14.7</v>
      </c>
    </row>
    <row r="50" spans="1:11">
      <c r="C50" s="56" t="s">
        <v>189</v>
      </c>
      <c r="D50" s="57">
        <v>6222</v>
      </c>
      <c r="E50" s="56">
        <v>14.67</v>
      </c>
      <c r="F50" s="57">
        <v>5162</v>
      </c>
      <c r="G50" s="56">
        <v>17.21</v>
      </c>
      <c r="H50" s="57">
        <v>1511</v>
      </c>
      <c r="I50" s="56">
        <v>20.05</v>
      </c>
      <c r="J50" s="57">
        <v>12895</v>
      </c>
      <c r="K50" s="56">
        <v>16.13</v>
      </c>
    </row>
    <row r="51" spans="1:11">
      <c r="A51" s="54" t="s">
        <v>170</v>
      </c>
      <c r="B51" s="54" t="s">
        <v>171</v>
      </c>
      <c r="C51" s="56" t="s">
        <v>188</v>
      </c>
      <c r="D51" s="56">
        <v>7</v>
      </c>
      <c r="E51" s="56">
        <v>0.04</v>
      </c>
      <c r="F51" s="56">
        <v>2</v>
      </c>
      <c r="G51" s="56">
        <v>0.02</v>
      </c>
      <c r="H51" s="56">
        <v>0</v>
      </c>
      <c r="J51" s="56">
        <v>9</v>
      </c>
      <c r="K51" s="56">
        <v>0.03</v>
      </c>
    </row>
    <row r="52" spans="1:11">
      <c r="B52" s="54" t="s">
        <v>203</v>
      </c>
      <c r="C52" s="56" t="s">
        <v>140</v>
      </c>
      <c r="D52" s="56">
        <v>5</v>
      </c>
      <c r="E52" s="56">
        <v>0.02</v>
      </c>
      <c r="F52" s="56">
        <v>0</v>
      </c>
      <c r="G52" s="56">
        <v>0</v>
      </c>
      <c r="H52" s="56">
        <v>0</v>
      </c>
      <c r="J52" s="56">
        <v>5</v>
      </c>
      <c r="K52" s="56">
        <v>0.01</v>
      </c>
    </row>
    <row r="53" spans="1:11">
      <c r="B53" s="55" t="s">
        <v>172</v>
      </c>
      <c r="C53" s="56" t="s">
        <v>189</v>
      </c>
      <c r="D53" s="56">
        <v>12</v>
      </c>
      <c r="E53" s="56">
        <v>0.03</v>
      </c>
      <c r="F53" s="56">
        <v>2</v>
      </c>
      <c r="G53" s="56">
        <v>0.01</v>
      </c>
      <c r="H53" s="56">
        <v>0</v>
      </c>
      <c r="I53" s="56">
        <v>0</v>
      </c>
      <c r="J53" s="56">
        <v>14</v>
      </c>
      <c r="K53" s="56">
        <v>0.02</v>
      </c>
    </row>
    <row r="54" spans="1:11">
      <c r="A54" s="54" t="s">
        <v>173</v>
      </c>
      <c r="B54" s="54" t="s">
        <v>174</v>
      </c>
      <c r="C54" s="56" t="s">
        <v>188</v>
      </c>
      <c r="D54" s="57">
        <v>1680</v>
      </c>
      <c r="E54" s="56">
        <v>9.06</v>
      </c>
      <c r="F54" s="57">
        <v>1623</v>
      </c>
      <c r="G54" s="56">
        <v>14.64</v>
      </c>
      <c r="H54" s="56">
        <v>437</v>
      </c>
      <c r="I54" s="56">
        <v>20.8</v>
      </c>
      <c r="J54" s="57">
        <v>3740</v>
      </c>
      <c r="K54" s="56">
        <v>11.78</v>
      </c>
    </row>
    <row r="55" spans="1:11">
      <c r="B55" s="54" t="s">
        <v>204</v>
      </c>
      <c r="C55" s="56" t="s">
        <v>140</v>
      </c>
      <c r="D55" s="57">
        <v>1072</v>
      </c>
      <c r="E55" s="56">
        <v>4.49</v>
      </c>
      <c r="F55" s="57">
        <v>1463</v>
      </c>
      <c r="G55" s="56">
        <v>7.74</v>
      </c>
      <c r="H55" s="56">
        <v>520</v>
      </c>
      <c r="I55" s="56">
        <v>9.57</v>
      </c>
      <c r="J55" s="57">
        <v>3055</v>
      </c>
      <c r="K55" s="56">
        <v>6.34</v>
      </c>
    </row>
    <row r="56" spans="1:11">
      <c r="B56" s="55" t="s">
        <v>175</v>
      </c>
      <c r="C56" s="56" t="s">
        <v>189</v>
      </c>
      <c r="D56" s="57">
        <v>2752</v>
      </c>
      <c r="E56" s="56">
        <v>6.49</v>
      </c>
      <c r="F56" s="57">
        <v>3086</v>
      </c>
      <c r="G56" s="56">
        <v>10.29</v>
      </c>
      <c r="H56" s="56">
        <v>957</v>
      </c>
      <c r="I56" s="56">
        <v>12.7</v>
      </c>
      <c r="J56" s="57">
        <v>6795</v>
      </c>
      <c r="K56" s="56">
        <v>8.5</v>
      </c>
    </row>
    <row r="57" spans="1:11">
      <c r="A57" s="54" t="s">
        <v>176</v>
      </c>
      <c r="B57" s="54" t="s">
        <v>177</v>
      </c>
      <c r="C57" s="56" t="s">
        <v>188</v>
      </c>
      <c r="D57" s="57">
        <v>2425</v>
      </c>
      <c r="E57" s="56">
        <v>13.08</v>
      </c>
      <c r="F57" s="57">
        <v>2174</v>
      </c>
      <c r="G57" s="56">
        <v>19.61</v>
      </c>
      <c r="H57" s="56">
        <v>681</v>
      </c>
      <c r="I57" s="56">
        <v>32.409999999999997</v>
      </c>
      <c r="J57" s="57">
        <v>5280</v>
      </c>
      <c r="K57" s="56">
        <v>16.64</v>
      </c>
    </row>
    <row r="58" spans="1:11">
      <c r="B58" s="54" t="s">
        <v>205</v>
      </c>
      <c r="C58" s="56" t="s">
        <v>140</v>
      </c>
      <c r="D58" s="57">
        <v>3168</v>
      </c>
      <c r="E58" s="56">
        <v>13.28</v>
      </c>
      <c r="F58" s="57">
        <v>5037</v>
      </c>
      <c r="G58" s="56">
        <v>26.65</v>
      </c>
      <c r="H58" s="57">
        <v>2511</v>
      </c>
      <c r="I58" s="56">
        <v>46.2</v>
      </c>
      <c r="J58" s="57">
        <v>10716</v>
      </c>
      <c r="K58" s="56">
        <v>22.24</v>
      </c>
    </row>
    <row r="59" spans="1:11">
      <c r="B59" s="55" t="s">
        <v>178</v>
      </c>
      <c r="C59" s="56" t="s">
        <v>189</v>
      </c>
      <c r="D59" s="57">
        <v>5593</v>
      </c>
      <c r="E59" s="56">
        <v>13.19</v>
      </c>
      <c r="F59" s="57">
        <v>7211</v>
      </c>
      <c r="G59" s="56">
        <v>24.04</v>
      </c>
      <c r="H59" s="57">
        <v>3192</v>
      </c>
      <c r="I59" s="56">
        <v>42.36</v>
      </c>
      <c r="J59" s="57">
        <v>15996</v>
      </c>
      <c r="K59" s="56">
        <v>20.010000000000002</v>
      </c>
    </row>
    <row r="60" spans="1:11">
      <c r="A60" s="54" t="s">
        <v>179</v>
      </c>
      <c r="B60" s="54" t="s">
        <v>180</v>
      </c>
      <c r="C60" s="56" t="s">
        <v>188</v>
      </c>
      <c r="D60" s="57">
        <v>1080</v>
      </c>
      <c r="E60" s="56">
        <v>5.82</v>
      </c>
      <c r="F60" s="56">
        <v>714</v>
      </c>
      <c r="G60" s="56">
        <v>6.44</v>
      </c>
      <c r="H60" s="56">
        <v>127</v>
      </c>
      <c r="I60" s="56">
        <v>6.05</v>
      </c>
      <c r="J60" s="57">
        <v>1921</v>
      </c>
      <c r="K60" s="56">
        <v>6.05</v>
      </c>
    </row>
    <row r="61" spans="1:11">
      <c r="B61" s="54" t="s">
        <v>206</v>
      </c>
      <c r="C61" s="56" t="s">
        <v>140</v>
      </c>
      <c r="D61" s="57">
        <v>1023</v>
      </c>
      <c r="E61" s="56">
        <v>4.29</v>
      </c>
      <c r="F61" s="56">
        <v>886</v>
      </c>
      <c r="G61" s="56">
        <v>4.6900000000000004</v>
      </c>
      <c r="H61" s="56">
        <v>265</v>
      </c>
      <c r="I61" s="56">
        <v>4.88</v>
      </c>
      <c r="J61" s="57">
        <v>2174</v>
      </c>
      <c r="K61" s="56">
        <v>4.51</v>
      </c>
    </row>
    <row r="62" spans="1:11">
      <c r="B62" s="55" t="s">
        <v>181</v>
      </c>
      <c r="C62" s="56" t="s">
        <v>189</v>
      </c>
      <c r="D62" s="57">
        <v>2103</v>
      </c>
      <c r="E62" s="56">
        <v>4.96</v>
      </c>
      <c r="F62" s="57">
        <v>1600</v>
      </c>
      <c r="G62" s="56">
        <v>5.33</v>
      </c>
      <c r="H62" s="56">
        <v>392</v>
      </c>
      <c r="I62" s="56">
        <v>5.2</v>
      </c>
      <c r="J62" s="57">
        <v>4095</v>
      </c>
      <c r="K62" s="56">
        <v>5.12</v>
      </c>
    </row>
    <row r="63" spans="1:11">
      <c r="B63" s="54" t="s">
        <v>207</v>
      </c>
      <c r="C63" s="54" t="s">
        <v>208</v>
      </c>
      <c r="D63" s="58">
        <v>55490</v>
      </c>
      <c r="E63" s="54">
        <v>299.2</v>
      </c>
      <c r="F63" s="58">
        <v>42389</v>
      </c>
      <c r="G63" s="54">
        <v>382.27</v>
      </c>
      <c r="H63" s="58">
        <v>8768</v>
      </c>
      <c r="I63" s="54">
        <v>417.34</v>
      </c>
      <c r="J63" s="58">
        <v>106647</v>
      </c>
      <c r="K63" s="54">
        <v>336.05</v>
      </c>
    </row>
    <row r="64" spans="1:11">
      <c r="C64" s="54" t="s">
        <v>209</v>
      </c>
      <c r="D64" s="58">
        <v>49745</v>
      </c>
      <c r="E64" s="54">
        <v>208.52</v>
      </c>
      <c r="F64" s="58">
        <v>52443</v>
      </c>
      <c r="G64" s="54">
        <v>277.45</v>
      </c>
      <c r="H64" s="58">
        <v>17656</v>
      </c>
      <c r="I64" s="54">
        <v>324.87</v>
      </c>
      <c r="J64" s="58">
        <v>119844</v>
      </c>
      <c r="K64" s="54">
        <v>248.68</v>
      </c>
    </row>
    <row r="65" spans="2:11">
      <c r="C65" s="54" t="s">
        <v>210</v>
      </c>
      <c r="D65" s="58">
        <v>105235</v>
      </c>
      <c r="E65" s="54">
        <v>248.18</v>
      </c>
      <c r="F65" s="58">
        <v>94832</v>
      </c>
      <c r="G65" s="54">
        <v>316.2</v>
      </c>
      <c r="H65" s="58">
        <v>26424</v>
      </c>
      <c r="I65" s="54">
        <v>350.65</v>
      </c>
      <c r="J65" s="58">
        <v>226491</v>
      </c>
      <c r="K65" s="54">
        <v>283.37</v>
      </c>
    </row>
    <row r="66" spans="2:11">
      <c r="B66" s="59" t="s">
        <v>113</v>
      </c>
      <c r="C66" s="59" t="s">
        <v>114</v>
      </c>
    </row>
    <row r="67" spans="2:11">
      <c r="B67" s="59" t="s">
        <v>211</v>
      </c>
      <c r="C67" s="60" t="s">
        <v>116</v>
      </c>
    </row>
    <row r="68" spans="2:11">
      <c r="B68" s="61" t="s">
        <v>182</v>
      </c>
      <c r="C68" s="61" t="s">
        <v>183</v>
      </c>
    </row>
    <row r="69" spans="2:11">
      <c r="B69" s="62" t="s">
        <v>184</v>
      </c>
      <c r="C69" s="62" t="s">
        <v>185</v>
      </c>
    </row>
  </sheetData>
  <mergeCells count="2">
    <mergeCell ref="A2:K2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0"/>
  <sheetViews>
    <sheetView workbookViewId="0"/>
  </sheetViews>
  <sheetFormatPr defaultRowHeight="15"/>
  <cols>
    <col min="2" max="2" width="33.42578125" customWidth="1"/>
    <col min="11" max="19" width="9.140625" style="63"/>
  </cols>
  <sheetData>
    <row r="1" spans="1:19">
      <c r="A1" t="s">
        <v>274</v>
      </c>
    </row>
    <row r="2" spans="1:19" ht="15.75" thickBot="1">
      <c r="A2" s="79" t="s">
        <v>29</v>
      </c>
      <c r="B2" s="79"/>
      <c r="C2" s="1"/>
      <c r="D2" s="1"/>
      <c r="E2" s="1"/>
      <c r="F2" s="1"/>
      <c r="G2" s="1"/>
      <c r="H2" s="1"/>
      <c r="I2" s="1"/>
      <c r="J2" s="1"/>
    </row>
    <row r="3" spans="1:19" s="3" customFormat="1" ht="15.75" thickBot="1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64"/>
      <c r="L3" s="65"/>
      <c r="M3" s="65"/>
      <c r="N3" s="65"/>
      <c r="O3" s="65"/>
      <c r="P3" s="65"/>
      <c r="Q3" s="65"/>
      <c r="R3" s="65"/>
      <c r="S3" s="64"/>
    </row>
    <row r="4" spans="1:19" s="3" customFormat="1" ht="39" thickBot="1">
      <c r="A4" s="4" t="s">
        <v>30</v>
      </c>
      <c r="B4" s="5" t="s">
        <v>31</v>
      </c>
      <c r="C4" s="6" t="s">
        <v>32</v>
      </c>
      <c r="D4" s="7" t="s">
        <v>33</v>
      </c>
      <c r="E4" s="6" t="s">
        <v>34</v>
      </c>
      <c r="F4" s="7" t="s">
        <v>33</v>
      </c>
      <c r="G4" s="6" t="s">
        <v>35</v>
      </c>
      <c r="H4" s="7" t="s">
        <v>33</v>
      </c>
      <c r="I4" s="6" t="s">
        <v>36</v>
      </c>
      <c r="J4" s="7" t="s">
        <v>33</v>
      </c>
      <c r="K4" s="64"/>
      <c r="L4" s="65"/>
      <c r="M4" s="65"/>
      <c r="N4" s="65"/>
      <c r="O4" s="65"/>
      <c r="P4" s="65"/>
      <c r="Q4" s="65"/>
      <c r="R4" s="63"/>
      <c r="S4" s="64"/>
    </row>
    <row r="5" spans="1:19" s="3" customFormat="1" ht="38.25" customHeight="1">
      <c r="A5" s="8" t="s">
        <v>37</v>
      </c>
      <c r="B5" s="9" t="s">
        <v>38</v>
      </c>
      <c r="C5" s="10" t="s">
        <v>39</v>
      </c>
      <c r="D5" s="11" t="s">
        <v>40</v>
      </c>
      <c r="E5" s="10" t="s">
        <v>41</v>
      </c>
      <c r="F5" s="11" t="s">
        <v>40</v>
      </c>
      <c r="G5" s="11" t="s">
        <v>42</v>
      </c>
      <c r="H5" s="11" t="s">
        <v>40</v>
      </c>
      <c r="I5" s="11" t="s">
        <v>43</v>
      </c>
      <c r="J5" s="11" t="s">
        <v>40</v>
      </c>
      <c r="K5" s="64"/>
      <c r="L5" s="63"/>
      <c r="M5" s="63"/>
      <c r="N5" s="63"/>
      <c r="O5" s="63"/>
      <c r="P5" s="63"/>
      <c r="Q5" s="63"/>
      <c r="R5" s="63"/>
      <c r="S5" s="64"/>
    </row>
    <row r="6" spans="1:19">
      <c r="A6" s="12"/>
      <c r="B6" s="12"/>
      <c r="C6" s="13"/>
      <c r="D6" s="13"/>
      <c r="E6" s="13"/>
      <c r="F6" s="13"/>
      <c r="G6" s="13"/>
      <c r="H6" s="13"/>
      <c r="I6" s="13"/>
      <c r="J6" s="14"/>
    </row>
    <row r="7" spans="1:19">
      <c r="A7" s="15"/>
      <c r="B7" s="16" t="s">
        <v>44</v>
      </c>
      <c r="C7" s="21">
        <v>105235</v>
      </c>
      <c r="D7" s="21">
        <v>248.18</v>
      </c>
      <c r="E7" s="21">
        <v>94832</v>
      </c>
      <c r="F7" s="21">
        <v>316.2</v>
      </c>
      <c r="G7" s="21">
        <v>26424</v>
      </c>
      <c r="H7" s="21">
        <v>350.65</v>
      </c>
      <c r="I7" s="21">
        <v>226491</v>
      </c>
      <c r="J7" s="21">
        <v>283.37</v>
      </c>
      <c r="K7" s="66"/>
    </row>
    <row r="8" spans="1:19" ht="15.75">
      <c r="A8" s="18" t="s">
        <v>8</v>
      </c>
      <c r="B8" s="22" t="s">
        <v>46</v>
      </c>
      <c r="C8" s="18">
        <v>3438</v>
      </c>
      <c r="D8" s="19">
        <f>C8*1000/424021</f>
        <v>8.1080889861587035</v>
      </c>
      <c r="E8" s="18">
        <v>4454</v>
      </c>
      <c r="F8" s="19">
        <f>E8*1000/299908</f>
        <v>14.851221041119276</v>
      </c>
      <c r="G8" s="18">
        <v>719</v>
      </c>
      <c r="H8" s="19">
        <f>G8*1000/75357</f>
        <v>9.541250315166474</v>
      </c>
      <c r="I8" s="18">
        <v>8611</v>
      </c>
      <c r="J8" s="20">
        <f>I8*1000/799286</f>
        <v>10.773365228466407</v>
      </c>
    </row>
    <row r="9" spans="1:19" ht="15.75">
      <c r="A9" s="18"/>
      <c r="B9" s="23" t="s">
        <v>67</v>
      </c>
      <c r="C9" s="18"/>
      <c r="D9" s="19"/>
      <c r="E9" s="18"/>
      <c r="F9" s="19"/>
      <c r="G9" s="18"/>
      <c r="H9" s="19"/>
      <c r="I9" s="18"/>
      <c r="J9" s="20"/>
    </row>
    <row r="10" spans="1:19" ht="15.75">
      <c r="A10" s="18" t="s">
        <v>11</v>
      </c>
      <c r="B10" s="22" t="s">
        <v>47</v>
      </c>
      <c r="C10" s="18">
        <v>2524</v>
      </c>
      <c r="D10" s="19">
        <f t="shared" ref="D10:D46" si="0">C10*1000/424021</f>
        <v>5.9525353697104624</v>
      </c>
      <c r="E10" s="18">
        <v>4210</v>
      </c>
      <c r="F10" s="19">
        <f t="shared" ref="F10:F46" si="1">E10*1000/299908</f>
        <v>14.037638209050776</v>
      </c>
      <c r="G10" s="18">
        <v>1720</v>
      </c>
      <c r="H10" s="19">
        <f t="shared" ref="H10:H46" si="2">G10*1000/75357</f>
        <v>22.8246878193134</v>
      </c>
      <c r="I10" s="18">
        <v>8454</v>
      </c>
      <c r="J10" s="20">
        <f t="shared" ref="J10:J46" si="3">I10*1000/799286</f>
        <v>10.576939918877597</v>
      </c>
    </row>
    <row r="11" spans="1:19" ht="15.75">
      <c r="A11" s="18"/>
      <c r="B11" s="23" t="s">
        <v>68</v>
      </c>
      <c r="C11" s="18"/>
      <c r="D11" s="19"/>
      <c r="E11" s="18"/>
      <c r="F11" s="19"/>
      <c r="G11" s="18"/>
      <c r="H11" s="19"/>
      <c r="I11" s="18"/>
      <c r="J11" s="20"/>
    </row>
    <row r="12" spans="1:19" ht="15.75">
      <c r="A12" s="18" t="s">
        <v>16</v>
      </c>
      <c r="B12" s="22" t="s">
        <v>49</v>
      </c>
      <c r="C12" s="18">
        <v>1824</v>
      </c>
      <c r="D12" s="19">
        <f t="shared" si="0"/>
        <v>4.3016737378573229</v>
      </c>
      <c r="E12" s="18">
        <v>3028</v>
      </c>
      <c r="F12" s="19">
        <f t="shared" si="1"/>
        <v>10.096429571735332</v>
      </c>
      <c r="G12" s="18">
        <v>1574</v>
      </c>
      <c r="H12" s="19">
        <f t="shared" si="2"/>
        <v>20.887243388139126</v>
      </c>
      <c r="I12" s="18">
        <v>6426</v>
      </c>
      <c r="J12" s="20">
        <f t="shared" si="3"/>
        <v>8.0396754103036958</v>
      </c>
    </row>
    <row r="13" spans="1:19" ht="15.75">
      <c r="A13" s="18"/>
      <c r="B13" s="22" t="s">
        <v>70</v>
      </c>
      <c r="C13" s="18"/>
      <c r="D13" s="19"/>
      <c r="E13" s="18"/>
      <c r="F13" s="19"/>
      <c r="G13" s="18"/>
      <c r="H13" s="19"/>
      <c r="I13" s="18"/>
      <c r="J13" s="20"/>
    </row>
    <row r="14" spans="1:19" ht="15.75">
      <c r="A14" s="18" t="s">
        <v>24</v>
      </c>
      <c r="B14" s="22" t="s">
        <v>48</v>
      </c>
      <c r="C14" s="18">
        <v>1010</v>
      </c>
      <c r="D14" s="19">
        <f t="shared" si="0"/>
        <v>2.3819574973881013</v>
      </c>
      <c r="E14" s="18">
        <v>2754</v>
      </c>
      <c r="F14" s="19">
        <f t="shared" si="1"/>
        <v>9.1828160635928349</v>
      </c>
      <c r="G14" s="18">
        <v>1825</v>
      </c>
      <c r="H14" s="19">
        <f t="shared" si="2"/>
        <v>24.218055389678465</v>
      </c>
      <c r="I14" s="18">
        <v>5589</v>
      </c>
      <c r="J14" s="20">
        <f t="shared" si="3"/>
        <v>6.9924907980372479</v>
      </c>
    </row>
    <row r="15" spans="1:19" ht="15.75">
      <c r="A15" s="18"/>
      <c r="B15" s="23" t="s">
        <v>69</v>
      </c>
      <c r="C15" s="18"/>
      <c r="D15" s="19"/>
      <c r="E15" s="18"/>
      <c r="F15" s="19"/>
      <c r="G15" s="18"/>
      <c r="H15" s="19"/>
      <c r="I15" s="18"/>
      <c r="J15" s="20"/>
    </row>
    <row r="16" spans="1:19" ht="15.75">
      <c r="A16" s="18" t="s">
        <v>12</v>
      </c>
      <c r="B16" s="22" t="s">
        <v>50</v>
      </c>
      <c r="C16" s="18">
        <v>2331</v>
      </c>
      <c r="D16" s="19">
        <f t="shared" si="0"/>
        <v>5.4973692340709537</v>
      </c>
      <c r="E16" s="18">
        <v>2377</v>
      </c>
      <c r="F16" s="19">
        <f t="shared" si="1"/>
        <v>7.9257639009296188</v>
      </c>
      <c r="G16" s="18">
        <v>737</v>
      </c>
      <c r="H16" s="19">
        <f t="shared" si="2"/>
        <v>9.7801133272290564</v>
      </c>
      <c r="I16" s="18">
        <v>5445</v>
      </c>
      <c r="J16" s="20">
        <f t="shared" si="3"/>
        <v>6.8123300045290422</v>
      </c>
    </row>
    <row r="17" spans="1:13" ht="15.75">
      <c r="A17" s="18"/>
      <c r="B17" s="22" t="s">
        <v>71</v>
      </c>
      <c r="C17" s="18"/>
      <c r="D17" s="19"/>
      <c r="E17" s="18"/>
      <c r="F17" s="19"/>
      <c r="G17" s="18"/>
      <c r="H17" s="19"/>
      <c r="I17" s="18"/>
      <c r="J17" s="20"/>
    </row>
    <row r="18" spans="1:13" ht="15.75">
      <c r="A18" s="18" t="s">
        <v>14</v>
      </c>
      <c r="B18" s="22" t="s">
        <v>51</v>
      </c>
      <c r="C18" s="18">
        <v>2916</v>
      </c>
      <c r="D18" s="19">
        <f t="shared" si="0"/>
        <v>6.8770178835482207</v>
      </c>
      <c r="E18" s="18">
        <v>1831</v>
      </c>
      <c r="F18" s="19">
        <f t="shared" si="1"/>
        <v>6.1052055963828904</v>
      </c>
      <c r="G18" s="18">
        <v>297</v>
      </c>
      <c r="H18" s="19">
        <f t="shared" si="2"/>
        <v>3.9412396990326046</v>
      </c>
      <c r="I18" s="18">
        <v>5044</v>
      </c>
      <c r="J18" s="20">
        <f t="shared" si="3"/>
        <v>6.3106322392735512</v>
      </c>
    </row>
    <row r="19" spans="1:13" ht="15.75">
      <c r="A19" s="18"/>
      <c r="B19" s="23" t="s">
        <v>72</v>
      </c>
      <c r="C19" s="18"/>
      <c r="D19" s="19"/>
      <c r="E19" s="18"/>
      <c r="F19" s="19"/>
      <c r="G19" s="18"/>
      <c r="H19" s="19"/>
      <c r="I19" s="18"/>
      <c r="J19" s="20"/>
    </row>
    <row r="20" spans="1:13" ht="15.75">
      <c r="A20" s="18" t="s">
        <v>13</v>
      </c>
      <c r="B20" s="22" t="s">
        <v>52</v>
      </c>
      <c r="C20" s="18">
        <v>2937</v>
      </c>
      <c r="D20" s="19">
        <f t="shared" si="0"/>
        <v>6.9265437325038146</v>
      </c>
      <c r="E20" s="18">
        <v>1592</v>
      </c>
      <c r="F20" s="19">
        <f t="shared" si="1"/>
        <v>5.3082945436600557</v>
      </c>
      <c r="G20" s="18">
        <v>139</v>
      </c>
      <c r="H20" s="19">
        <f t="shared" si="2"/>
        <v>1.8445532598166063</v>
      </c>
      <c r="I20" s="18">
        <v>4668</v>
      </c>
      <c r="J20" s="20">
        <f t="shared" si="3"/>
        <v>5.8402123895576805</v>
      </c>
    </row>
    <row r="21" spans="1:13" ht="15.75">
      <c r="A21" s="18"/>
      <c r="B21" s="23" t="s">
        <v>73</v>
      </c>
      <c r="C21" s="18"/>
      <c r="D21" s="19"/>
      <c r="E21" s="18"/>
      <c r="F21" s="19"/>
      <c r="G21" s="18"/>
      <c r="H21" s="19"/>
      <c r="I21" s="18"/>
      <c r="J21" s="20"/>
    </row>
    <row r="22" spans="1:13" ht="15.75">
      <c r="A22" s="18" t="s">
        <v>0</v>
      </c>
      <c r="B22" s="22" t="s">
        <v>53</v>
      </c>
      <c r="C22" s="18">
        <v>1426</v>
      </c>
      <c r="D22" s="19">
        <f t="shared" si="0"/>
        <v>3.363040981460824</v>
      </c>
      <c r="E22" s="18">
        <v>2172</v>
      </c>
      <c r="F22" s="19">
        <f t="shared" si="1"/>
        <v>7.2422209477573123</v>
      </c>
      <c r="G22" s="18">
        <v>923</v>
      </c>
      <c r="H22" s="19">
        <f t="shared" si="2"/>
        <v>12.248364451875737</v>
      </c>
      <c r="I22" s="18">
        <v>4521</v>
      </c>
      <c r="J22" s="20">
        <f t="shared" si="3"/>
        <v>5.6562982461847202</v>
      </c>
    </row>
    <row r="23" spans="1:13" ht="15.75">
      <c r="A23" s="18"/>
      <c r="B23" s="24" t="s">
        <v>74</v>
      </c>
      <c r="C23" s="18"/>
      <c r="D23" s="19"/>
      <c r="E23" s="18"/>
      <c r="F23" s="19"/>
      <c r="G23" s="18"/>
      <c r="H23" s="19"/>
      <c r="I23" s="18"/>
      <c r="J23" s="20"/>
    </row>
    <row r="24" spans="1:13" ht="15.75">
      <c r="A24" s="18" t="s">
        <v>19</v>
      </c>
      <c r="B24" s="22" t="s">
        <v>54</v>
      </c>
      <c r="C24" s="18">
        <v>1832</v>
      </c>
      <c r="D24" s="19">
        <f t="shared" si="0"/>
        <v>4.3205407279356445</v>
      </c>
      <c r="E24" s="18">
        <v>1416</v>
      </c>
      <c r="F24" s="19">
        <f t="shared" si="1"/>
        <v>4.7214479106926124</v>
      </c>
      <c r="G24" s="18">
        <v>298</v>
      </c>
      <c r="H24" s="19">
        <f t="shared" si="2"/>
        <v>3.9545098663694147</v>
      </c>
      <c r="I24" s="18">
        <v>3546</v>
      </c>
      <c r="J24" s="20">
        <f t="shared" si="3"/>
        <v>4.436459540139575</v>
      </c>
    </row>
    <row r="25" spans="1:13" ht="15.75">
      <c r="A25" s="18"/>
      <c r="B25" s="23" t="s">
        <v>75</v>
      </c>
      <c r="C25" s="18"/>
      <c r="D25" s="19"/>
      <c r="E25" s="18"/>
      <c r="F25" s="19"/>
      <c r="G25" s="18"/>
      <c r="H25" s="19"/>
      <c r="I25" s="18"/>
      <c r="J25" s="20"/>
    </row>
    <row r="26" spans="1:13" ht="15.75">
      <c r="A26" s="18" t="s">
        <v>1</v>
      </c>
      <c r="B26" s="22" t="s">
        <v>55</v>
      </c>
      <c r="C26" s="18">
        <v>2157</v>
      </c>
      <c r="D26" s="19">
        <f t="shared" si="0"/>
        <v>5.0870121998674591</v>
      </c>
      <c r="E26" s="18">
        <v>1220</v>
      </c>
      <c r="F26" s="19">
        <f t="shared" si="1"/>
        <v>4.0679141603425046</v>
      </c>
      <c r="G26" s="18">
        <v>167</v>
      </c>
      <c r="H26" s="19">
        <f t="shared" si="2"/>
        <v>2.2161179452472894</v>
      </c>
      <c r="I26" s="18">
        <v>3544</v>
      </c>
      <c r="J26" s="20">
        <f t="shared" si="3"/>
        <v>4.4339573068964047</v>
      </c>
    </row>
    <row r="27" spans="1:13" ht="15.75">
      <c r="A27" s="18"/>
      <c r="B27" s="24" t="s">
        <v>56</v>
      </c>
      <c r="C27" s="18"/>
      <c r="D27" s="19"/>
      <c r="E27" s="18"/>
      <c r="F27" s="19"/>
      <c r="G27" s="18"/>
      <c r="H27" s="19"/>
      <c r="I27" s="18"/>
      <c r="J27" s="20"/>
    </row>
    <row r="28" spans="1:13" ht="15.75">
      <c r="A28" s="18" t="s">
        <v>9</v>
      </c>
      <c r="B28" s="22" t="s">
        <v>66</v>
      </c>
      <c r="C28" s="18">
        <v>1751</v>
      </c>
      <c r="D28" s="19">
        <f t="shared" si="0"/>
        <v>4.1295124533926382</v>
      </c>
      <c r="E28" s="18">
        <v>1363</v>
      </c>
      <c r="F28" s="19">
        <f t="shared" si="1"/>
        <v>4.5447270496285528</v>
      </c>
      <c r="G28" s="18">
        <v>207</v>
      </c>
      <c r="H28" s="19">
        <f t="shared" si="2"/>
        <v>2.7469246387196944</v>
      </c>
      <c r="I28" s="18">
        <v>3321</v>
      </c>
      <c r="J28" s="20">
        <f t="shared" si="3"/>
        <v>4.1549583002830026</v>
      </c>
    </row>
    <row r="29" spans="1:13" ht="15.75">
      <c r="A29" s="18"/>
      <c r="B29" s="23" t="s">
        <v>79</v>
      </c>
      <c r="C29" s="18"/>
      <c r="D29" s="19"/>
      <c r="E29" s="18"/>
      <c r="F29" s="19"/>
      <c r="G29" s="18"/>
      <c r="H29" s="19"/>
      <c r="I29" s="18"/>
      <c r="J29" s="20"/>
      <c r="M29" s="67"/>
    </row>
    <row r="30" spans="1:13" ht="15.75">
      <c r="A30" s="18" t="s">
        <v>6</v>
      </c>
      <c r="B30" s="22" t="s">
        <v>63</v>
      </c>
      <c r="C30" s="18">
        <v>1891</v>
      </c>
      <c r="D30" s="19">
        <f t="shared" si="0"/>
        <v>4.4596847797632666</v>
      </c>
      <c r="E30" s="18">
        <v>1197</v>
      </c>
      <c r="F30" s="19">
        <f t="shared" si="1"/>
        <v>3.9912239753524412</v>
      </c>
      <c r="G30" s="18">
        <v>178</v>
      </c>
      <c r="H30" s="19">
        <f t="shared" si="2"/>
        <v>2.3620897859522008</v>
      </c>
      <c r="I30" s="18">
        <v>3266</v>
      </c>
      <c r="J30" s="20">
        <f t="shared" si="3"/>
        <v>4.0861468860958405</v>
      </c>
      <c r="M30" s="68"/>
    </row>
    <row r="31" spans="1:13" ht="15.75">
      <c r="A31" s="18"/>
      <c r="B31" s="24" t="s">
        <v>64</v>
      </c>
      <c r="C31" s="18"/>
      <c r="D31" s="19"/>
      <c r="E31" s="18"/>
      <c r="F31" s="19"/>
      <c r="G31" s="18"/>
      <c r="H31" s="19"/>
      <c r="I31" s="18"/>
      <c r="J31" s="20"/>
    </row>
    <row r="32" spans="1:13" ht="15.75">
      <c r="A32" s="18" t="s">
        <v>15</v>
      </c>
      <c r="B32" s="22" t="s">
        <v>59</v>
      </c>
      <c r="C32" s="18">
        <v>1521</v>
      </c>
      <c r="D32" s="19">
        <f t="shared" si="0"/>
        <v>3.5870864886408929</v>
      </c>
      <c r="E32" s="18">
        <v>1362</v>
      </c>
      <c r="F32" s="19">
        <f t="shared" si="1"/>
        <v>4.5413926937594198</v>
      </c>
      <c r="G32" s="18">
        <v>327</v>
      </c>
      <c r="H32" s="19">
        <f t="shared" si="2"/>
        <v>4.3393447191369079</v>
      </c>
      <c r="I32" s="18">
        <v>3210</v>
      </c>
      <c r="J32" s="20">
        <f t="shared" si="3"/>
        <v>4.0160843552870933</v>
      </c>
    </row>
    <row r="33" spans="1:16" ht="15.75">
      <c r="A33" s="18"/>
      <c r="B33" s="25" t="s">
        <v>60</v>
      </c>
      <c r="C33" s="18"/>
      <c r="D33" s="19"/>
      <c r="E33" s="18"/>
      <c r="F33" s="19"/>
      <c r="G33" s="18"/>
      <c r="H33" s="19"/>
      <c r="I33" s="18"/>
      <c r="J33" s="20"/>
    </row>
    <row r="34" spans="1:16" ht="15.75">
      <c r="A34" s="18" t="s">
        <v>23</v>
      </c>
      <c r="B34" s="22" t="s">
        <v>62</v>
      </c>
      <c r="C34" s="18">
        <v>1234</v>
      </c>
      <c r="D34" s="19">
        <f t="shared" si="0"/>
        <v>2.9102332195811056</v>
      </c>
      <c r="E34" s="18">
        <v>1346</v>
      </c>
      <c r="F34" s="19">
        <f t="shared" si="1"/>
        <v>4.4880429998532883</v>
      </c>
      <c r="G34" s="18">
        <v>380</v>
      </c>
      <c r="H34" s="19">
        <f t="shared" si="2"/>
        <v>5.0426635879878443</v>
      </c>
      <c r="I34" s="18">
        <v>2960</v>
      </c>
      <c r="J34" s="20">
        <f t="shared" si="3"/>
        <v>3.7033051998909028</v>
      </c>
    </row>
    <row r="35" spans="1:16" ht="15.75">
      <c r="A35" s="18"/>
      <c r="B35" s="25" t="s">
        <v>77</v>
      </c>
      <c r="C35" s="18"/>
      <c r="D35" s="19"/>
      <c r="E35" s="18"/>
      <c r="F35" s="19"/>
      <c r="G35" s="18"/>
      <c r="H35" s="19"/>
      <c r="I35" s="18"/>
      <c r="J35" s="20"/>
    </row>
    <row r="36" spans="1:16" ht="15.75">
      <c r="A36" s="18" t="s">
        <v>2</v>
      </c>
      <c r="B36" s="22" t="s">
        <v>57</v>
      </c>
      <c r="C36" s="18">
        <v>1857</v>
      </c>
      <c r="D36" s="19">
        <f t="shared" si="0"/>
        <v>4.3795000719303996</v>
      </c>
      <c r="E36" s="18">
        <v>917</v>
      </c>
      <c r="F36" s="19">
        <f t="shared" si="1"/>
        <v>3.0576043319951451</v>
      </c>
      <c r="G36" s="18">
        <v>98</v>
      </c>
      <c r="H36" s="19">
        <f t="shared" si="2"/>
        <v>1.3004763990073915</v>
      </c>
      <c r="I36" s="18">
        <v>2872</v>
      </c>
      <c r="J36" s="20">
        <f t="shared" si="3"/>
        <v>3.5932069371914435</v>
      </c>
    </row>
    <row r="37" spans="1:16" ht="15.75">
      <c r="A37" s="18"/>
      <c r="B37" s="24" t="s">
        <v>58</v>
      </c>
      <c r="C37" s="18"/>
      <c r="D37" s="19"/>
      <c r="E37" s="18"/>
      <c r="F37" s="19"/>
      <c r="G37" s="18"/>
      <c r="H37" s="19"/>
      <c r="I37" s="18"/>
      <c r="J37" s="20"/>
    </row>
    <row r="38" spans="1:16" ht="15.75">
      <c r="A38" s="18" t="s">
        <v>20</v>
      </c>
      <c r="B38" s="22" t="s">
        <v>61</v>
      </c>
      <c r="C38" s="18">
        <v>1624</v>
      </c>
      <c r="D38" s="19">
        <f t="shared" si="0"/>
        <v>3.8299989858992833</v>
      </c>
      <c r="E38" s="18">
        <v>992</v>
      </c>
      <c r="F38" s="19">
        <f t="shared" si="1"/>
        <v>3.3076810221801352</v>
      </c>
      <c r="G38" s="18">
        <v>137</v>
      </c>
      <c r="H38" s="19">
        <f t="shared" si="2"/>
        <v>1.818012925142986</v>
      </c>
      <c r="I38" s="18">
        <v>2753</v>
      </c>
      <c r="J38" s="20">
        <f t="shared" si="3"/>
        <v>3.4443240592228563</v>
      </c>
    </row>
    <row r="39" spans="1:16" ht="15.75">
      <c r="A39" s="18"/>
      <c r="B39" s="23" t="s">
        <v>76</v>
      </c>
      <c r="C39" s="18"/>
      <c r="D39" s="19"/>
      <c r="E39" s="18"/>
      <c r="F39" s="19"/>
      <c r="G39" s="18"/>
      <c r="H39" s="19"/>
      <c r="I39" s="18"/>
      <c r="J39" s="20"/>
    </row>
    <row r="40" spans="1:16" ht="15.75">
      <c r="A40" s="18" t="s">
        <v>18</v>
      </c>
      <c r="B40" s="22" t="s">
        <v>65</v>
      </c>
      <c r="C40" s="18">
        <v>913</v>
      </c>
      <c r="D40" s="19">
        <f t="shared" si="0"/>
        <v>2.1531952426884517</v>
      </c>
      <c r="E40" s="18">
        <v>1184</v>
      </c>
      <c r="F40" s="19">
        <f t="shared" si="1"/>
        <v>3.94787734905371</v>
      </c>
      <c r="G40" s="18">
        <v>364</v>
      </c>
      <c r="H40" s="19">
        <f t="shared" si="2"/>
        <v>4.830340910598883</v>
      </c>
      <c r="I40" s="18">
        <v>2461</v>
      </c>
      <c r="J40" s="20">
        <f t="shared" si="3"/>
        <v>3.0789980057201052</v>
      </c>
    </row>
    <row r="41" spans="1:16" ht="15.75">
      <c r="A41" s="18"/>
      <c r="B41" s="23" t="s">
        <v>78</v>
      </c>
      <c r="C41" s="18"/>
      <c r="D41" s="19"/>
      <c r="E41" s="18"/>
      <c r="F41" s="19"/>
      <c r="G41" s="18"/>
      <c r="H41" s="19"/>
      <c r="I41" s="18"/>
      <c r="J41" s="20"/>
    </row>
    <row r="42" spans="1:16" ht="15.75">
      <c r="A42" s="18" t="s">
        <v>17</v>
      </c>
      <c r="B42" s="22" t="s">
        <v>96</v>
      </c>
      <c r="C42" s="18">
        <v>839</v>
      </c>
      <c r="D42" s="19">
        <f t="shared" si="0"/>
        <v>1.978675584463977</v>
      </c>
      <c r="E42" s="18">
        <v>1100</v>
      </c>
      <c r="F42" s="19">
        <f t="shared" si="1"/>
        <v>3.6677914560465208</v>
      </c>
      <c r="G42" s="18">
        <v>358</v>
      </c>
      <c r="H42" s="19">
        <f t="shared" si="2"/>
        <v>4.7507199065780217</v>
      </c>
      <c r="I42" s="18">
        <v>2297</v>
      </c>
      <c r="J42" s="20">
        <f t="shared" si="3"/>
        <v>2.8738148797802037</v>
      </c>
      <c r="L42" s="81"/>
      <c r="M42" s="81"/>
      <c r="N42" s="81"/>
      <c r="O42" s="81"/>
      <c r="P42" s="81"/>
    </row>
    <row r="43" spans="1:16" ht="15.75">
      <c r="A43" s="18"/>
      <c r="B43" s="45" t="s">
        <v>93</v>
      </c>
      <c r="C43" s="18"/>
      <c r="D43" s="19"/>
      <c r="E43" s="18"/>
      <c r="F43" s="19"/>
      <c r="G43" s="18"/>
      <c r="H43" s="19"/>
      <c r="I43" s="18"/>
      <c r="J43" s="20"/>
      <c r="L43" s="69"/>
      <c r="M43" s="69"/>
      <c r="N43" s="69"/>
      <c r="O43" s="69"/>
      <c r="P43" s="69"/>
    </row>
    <row r="44" spans="1:16" ht="15.75">
      <c r="A44" s="18" t="s">
        <v>21</v>
      </c>
      <c r="B44" s="22" t="s">
        <v>82</v>
      </c>
      <c r="C44" s="18">
        <v>1459</v>
      </c>
      <c r="D44" s="19">
        <f t="shared" si="0"/>
        <v>3.4408673155339002</v>
      </c>
      <c r="E44" s="18">
        <v>779</v>
      </c>
      <c r="F44" s="19">
        <f t="shared" si="1"/>
        <v>2.5974632220547633</v>
      </c>
      <c r="G44" s="18">
        <v>42</v>
      </c>
      <c r="H44" s="19">
        <f t="shared" si="2"/>
        <v>0.55734702814602488</v>
      </c>
      <c r="I44" s="18">
        <v>2280</v>
      </c>
      <c r="J44" s="20">
        <f t="shared" si="3"/>
        <v>2.8525458972132629</v>
      </c>
    </row>
    <row r="45" spans="1:16" ht="15.75">
      <c r="A45" s="18"/>
      <c r="B45" s="23" t="s">
        <v>83</v>
      </c>
      <c r="C45" s="18"/>
      <c r="D45" s="19"/>
      <c r="E45" s="18"/>
      <c r="F45" s="19"/>
      <c r="G45" s="18"/>
      <c r="H45" s="19"/>
      <c r="I45" s="18"/>
      <c r="J45" s="20"/>
    </row>
    <row r="46" spans="1:16" ht="15.75">
      <c r="A46" s="18" t="s">
        <v>4</v>
      </c>
      <c r="B46" s="22" t="s">
        <v>80</v>
      </c>
      <c r="C46" s="18">
        <v>1418</v>
      </c>
      <c r="D46" s="19">
        <f t="shared" si="0"/>
        <v>3.3441739913825024</v>
      </c>
      <c r="E46" s="18">
        <v>748</v>
      </c>
      <c r="F46" s="19">
        <f t="shared" si="1"/>
        <v>2.4940981901116341</v>
      </c>
      <c r="G46" s="18">
        <v>91</v>
      </c>
      <c r="H46" s="19">
        <f t="shared" si="2"/>
        <v>1.2075852276497208</v>
      </c>
      <c r="I46" s="18">
        <v>2257</v>
      </c>
      <c r="J46" s="20">
        <f t="shared" si="3"/>
        <v>2.8237702149168133</v>
      </c>
      <c r="M46" s="70"/>
      <c r="N46" s="70"/>
      <c r="O46" s="71"/>
      <c r="P46" s="71"/>
    </row>
    <row r="47" spans="1:16" ht="15.75">
      <c r="A47" s="18"/>
      <c r="B47" s="23" t="s">
        <v>81</v>
      </c>
      <c r="C47" s="18"/>
      <c r="D47" s="18"/>
      <c r="E47" s="18"/>
      <c r="F47" s="18"/>
      <c r="G47" s="18"/>
      <c r="H47" s="18"/>
      <c r="I47" s="18"/>
      <c r="M47" s="70"/>
      <c r="N47" s="70"/>
      <c r="O47" s="71"/>
      <c r="P47" s="71"/>
    </row>
    <row r="48" spans="1:16">
      <c r="A48" s="18"/>
      <c r="C48" s="18"/>
      <c r="D48" s="18"/>
      <c r="E48" s="18"/>
      <c r="F48" s="18"/>
      <c r="G48" s="18"/>
      <c r="H48" s="18"/>
      <c r="I48" s="18"/>
      <c r="M48" s="70"/>
      <c r="N48" s="70"/>
      <c r="O48" s="71"/>
      <c r="P48" s="71"/>
    </row>
    <row r="49" spans="1:16">
      <c r="A49" s="18"/>
      <c r="B49" s="18"/>
      <c r="C49" s="18"/>
      <c r="D49" s="18"/>
      <c r="E49" s="18"/>
      <c r="F49" s="18"/>
      <c r="G49" s="18"/>
      <c r="H49" s="18"/>
      <c r="I49" s="18"/>
      <c r="M49" s="70"/>
      <c r="N49" s="70"/>
      <c r="O49" s="71"/>
      <c r="P49" s="71"/>
    </row>
    <row r="50" spans="1:16">
      <c r="A50" s="18"/>
      <c r="B50" s="18"/>
      <c r="C50" s="18"/>
      <c r="D50" s="18"/>
      <c r="E50" s="18"/>
      <c r="F50" s="18"/>
      <c r="G50" s="18"/>
      <c r="H50" s="18"/>
      <c r="I50" s="18"/>
    </row>
  </sheetData>
  <mergeCells count="3">
    <mergeCell ref="A2:B2"/>
    <mergeCell ref="A3:J3"/>
    <mergeCell ref="L42:P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8575"/>
  <sheetViews>
    <sheetView workbookViewId="0"/>
  </sheetViews>
  <sheetFormatPr defaultRowHeight="16.5"/>
  <cols>
    <col min="1" max="1" width="9.140625" style="28"/>
    <col min="2" max="2" width="41.7109375" style="28" customWidth="1"/>
    <col min="3" max="16384" width="9.140625" style="28"/>
  </cols>
  <sheetData>
    <row r="1" spans="1:20">
      <c r="A1" s="72" t="s">
        <v>275</v>
      </c>
      <c r="B1" s="74" t="s">
        <v>276</v>
      </c>
    </row>
    <row r="2" spans="1:20" ht="17.25" thickBot="1">
      <c r="A2" s="79"/>
      <c r="B2" s="79"/>
      <c r="C2" s="1"/>
      <c r="D2" s="1"/>
      <c r="E2" s="1"/>
      <c r="F2" s="1"/>
      <c r="G2" s="1"/>
      <c r="H2" s="1"/>
      <c r="I2" s="1"/>
      <c r="J2" s="1"/>
    </row>
    <row r="3" spans="1:20" s="29" customFormat="1" ht="17.25" thickBot="1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L3" s="30"/>
      <c r="M3" s="30"/>
      <c r="N3" s="30"/>
      <c r="O3" s="30"/>
      <c r="P3" s="30"/>
      <c r="Q3" s="30"/>
      <c r="R3" s="30"/>
    </row>
    <row r="4" spans="1:20" s="29" customFormat="1" ht="39" thickBot="1">
      <c r="A4" s="4" t="s">
        <v>30</v>
      </c>
      <c r="B4" s="5" t="s">
        <v>31</v>
      </c>
      <c r="C4" s="6" t="s">
        <v>32</v>
      </c>
      <c r="D4" s="7" t="s">
        <v>33</v>
      </c>
      <c r="E4" s="6" t="s">
        <v>34</v>
      </c>
      <c r="F4" s="7" t="s">
        <v>33</v>
      </c>
      <c r="G4" s="6" t="s">
        <v>35</v>
      </c>
      <c r="H4" s="7" t="s">
        <v>33</v>
      </c>
      <c r="I4" s="6" t="s">
        <v>36</v>
      </c>
      <c r="J4" s="7" t="s">
        <v>33</v>
      </c>
      <c r="L4" s="30"/>
      <c r="M4" s="30"/>
      <c r="N4" s="30"/>
      <c r="O4" s="30"/>
      <c r="P4" s="30"/>
      <c r="Q4" s="30"/>
      <c r="R4" s="28"/>
    </row>
    <row r="5" spans="1:20" s="29" customFormat="1" ht="38.25" customHeight="1">
      <c r="A5" s="8" t="s">
        <v>37</v>
      </c>
      <c r="B5" s="9" t="s">
        <v>38</v>
      </c>
      <c r="C5" s="10" t="s">
        <v>39</v>
      </c>
      <c r="D5" s="11" t="s">
        <v>40</v>
      </c>
      <c r="E5" s="10" t="s">
        <v>41</v>
      </c>
      <c r="F5" s="11" t="s">
        <v>40</v>
      </c>
      <c r="G5" s="11" t="s">
        <v>42</v>
      </c>
      <c r="H5" s="11" t="s">
        <v>40</v>
      </c>
      <c r="I5" s="11" t="s">
        <v>43</v>
      </c>
      <c r="J5" s="11" t="s">
        <v>40</v>
      </c>
      <c r="L5" s="28"/>
      <c r="M5" s="28"/>
      <c r="N5" s="28"/>
      <c r="O5" s="28"/>
      <c r="P5" s="28"/>
      <c r="Q5" s="28"/>
      <c r="R5" s="28"/>
    </row>
    <row r="6" spans="1:20">
      <c r="A6" s="12"/>
      <c r="B6" s="12"/>
      <c r="C6" s="13"/>
      <c r="D6" s="13"/>
      <c r="E6" s="13"/>
      <c r="F6" s="13"/>
      <c r="G6" s="13"/>
      <c r="H6" s="13"/>
      <c r="I6" s="13"/>
      <c r="J6" s="14"/>
    </row>
    <row r="7" spans="1:20">
      <c r="A7" s="26"/>
      <c r="B7" s="16" t="s">
        <v>44</v>
      </c>
      <c r="C7" s="47">
        <v>55490</v>
      </c>
      <c r="D7" s="31">
        <v>299.2</v>
      </c>
      <c r="E7" s="47">
        <v>42389</v>
      </c>
      <c r="F7" s="31">
        <v>382.27</v>
      </c>
      <c r="G7" s="47">
        <v>8768</v>
      </c>
      <c r="H7" s="31">
        <v>417.34</v>
      </c>
      <c r="I7" s="47">
        <v>106647</v>
      </c>
      <c r="J7" s="31">
        <v>336.05</v>
      </c>
      <c r="K7" s="2"/>
    </row>
    <row r="8" spans="1:20">
      <c r="A8" s="32" t="s">
        <v>11</v>
      </c>
      <c r="B8" s="22" t="s">
        <v>47</v>
      </c>
      <c r="C8" s="46">
        <v>1436</v>
      </c>
      <c r="D8" s="33">
        <v>7.7428677727392818</v>
      </c>
      <c r="E8" s="46">
        <v>1580</v>
      </c>
      <c r="F8" s="33">
        <v>14.248739707991017</v>
      </c>
      <c r="G8" s="28">
        <v>443</v>
      </c>
      <c r="H8" s="33">
        <v>21.086201151887288</v>
      </c>
      <c r="I8" s="46">
        <v>3459</v>
      </c>
      <c r="J8" s="33">
        <v>10.899397208821611</v>
      </c>
      <c r="N8" s="82"/>
      <c r="O8" s="82"/>
      <c r="P8" s="82"/>
      <c r="Q8" s="82"/>
      <c r="R8" s="82"/>
      <c r="S8" s="34"/>
    </row>
    <row r="9" spans="1:20">
      <c r="A9" s="32"/>
      <c r="B9" s="23" t="s">
        <v>68</v>
      </c>
      <c r="D9" s="33"/>
      <c r="F9" s="33"/>
      <c r="H9" s="33"/>
      <c r="J9" s="33"/>
      <c r="N9" s="35"/>
      <c r="O9" s="35"/>
      <c r="P9" s="35"/>
      <c r="Q9" s="35"/>
      <c r="R9" s="35"/>
      <c r="S9" s="34"/>
    </row>
    <row r="10" spans="1:20">
      <c r="A10" s="32" t="s">
        <v>16</v>
      </c>
      <c r="B10" s="22" t="s">
        <v>49</v>
      </c>
      <c r="C10" s="46">
        <v>1147</v>
      </c>
      <c r="D10" s="33">
        <v>6.1845886736294959</v>
      </c>
      <c r="E10" s="46">
        <v>1614</v>
      </c>
      <c r="F10" s="33">
        <v>14.555358157403482</v>
      </c>
      <c r="G10" s="28">
        <v>670</v>
      </c>
      <c r="H10" s="33">
        <v>31.89109429292208</v>
      </c>
      <c r="I10" s="46">
        <v>3431</v>
      </c>
      <c r="J10" s="33">
        <v>10.811168494786628</v>
      </c>
      <c r="N10" s="34"/>
      <c r="O10" s="34"/>
      <c r="P10" s="34"/>
      <c r="Q10" s="34"/>
      <c r="R10" s="34"/>
      <c r="S10" s="34"/>
    </row>
    <row r="11" spans="1:20">
      <c r="A11" s="32"/>
      <c r="B11" s="22" t="s">
        <v>70</v>
      </c>
      <c r="D11" s="33"/>
      <c r="F11" s="33"/>
      <c r="H11" s="33"/>
      <c r="J11" s="33"/>
      <c r="N11" s="34"/>
      <c r="O11" s="34"/>
      <c r="P11" s="34"/>
      <c r="Q11" s="34"/>
      <c r="R11" s="34"/>
      <c r="S11" s="34"/>
    </row>
    <row r="12" spans="1:20">
      <c r="A12" s="32" t="s">
        <v>8</v>
      </c>
      <c r="B12" s="22" t="s">
        <v>46</v>
      </c>
      <c r="C12" s="46">
        <v>1416</v>
      </c>
      <c r="D12" s="33">
        <v>7.6350283887178438</v>
      </c>
      <c r="E12" s="46">
        <v>1689</v>
      </c>
      <c r="F12" s="33">
        <v>15.231722384048625</v>
      </c>
      <c r="G12" s="28">
        <v>272</v>
      </c>
      <c r="H12" s="33">
        <v>12.946832309962398</v>
      </c>
      <c r="I12" s="46">
        <v>3377</v>
      </c>
      <c r="J12" s="33">
        <v>10.641013117719162</v>
      </c>
      <c r="N12" s="34"/>
      <c r="O12" s="36"/>
      <c r="P12" s="36"/>
      <c r="Q12" s="37"/>
      <c r="R12" s="37"/>
      <c r="S12" s="34"/>
    </row>
    <row r="13" spans="1:20">
      <c r="A13" s="32"/>
      <c r="B13" s="23" t="s">
        <v>67</v>
      </c>
      <c r="D13" s="33"/>
      <c r="F13" s="33"/>
      <c r="H13" s="33"/>
      <c r="J13" s="33"/>
      <c r="N13" s="34"/>
      <c r="O13" s="36"/>
      <c r="P13" s="36"/>
      <c r="Q13" s="37"/>
      <c r="R13" s="37"/>
      <c r="S13" s="34"/>
      <c r="T13" s="34"/>
    </row>
    <row r="14" spans="1:20">
      <c r="A14" s="32" t="s">
        <v>14</v>
      </c>
      <c r="B14" s="22" t="s">
        <v>51</v>
      </c>
      <c r="C14" s="46">
        <v>2022</v>
      </c>
      <c r="D14" s="33">
        <v>10.902561724567429</v>
      </c>
      <c r="E14" s="46">
        <v>1019</v>
      </c>
      <c r="F14" s="33">
        <v>9.1895352926853455</v>
      </c>
      <c r="G14" s="28">
        <v>119</v>
      </c>
      <c r="H14" s="33">
        <v>5.6642391356085486</v>
      </c>
      <c r="I14" s="46">
        <v>3160</v>
      </c>
      <c r="J14" s="33">
        <v>9.957240583948046</v>
      </c>
      <c r="L14" s="22"/>
      <c r="N14" s="34"/>
      <c r="O14" s="73"/>
      <c r="P14" s="36"/>
      <c r="Q14" s="37"/>
      <c r="R14" s="37"/>
      <c r="S14" s="34"/>
      <c r="T14" s="34"/>
    </row>
    <row r="15" spans="1:20" ht="15" customHeight="1">
      <c r="A15" s="32"/>
      <c r="B15" s="23" t="s">
        <v>72</v>
      </c>
      <c r="D15" s="33"/>
      <c r="F15" s="33"/>
      <c r="H15" s="33"/>
      <c r="J15" s="33"/>
      <c r="L15" s="23"/>
      <c r="N15" s="34"/>
      <c r="O15" s="82"/>
      <c r="P15" s="82"/>
      <c r="Q15" s="82"/>
      <c r="R15" s="82"/>
      <c r="S15" s="82"/>
      <c r="T15" s="34"/>
    </row>
    <row r="16" spans="1:20">
      <c r="A16" s="32" t="s">
        <v>12</v>
      </c>
      <c r="B16" s="22" t="s">
        <v>50</v>
      </c>
      <c r="C16" s="46">
        <v>1526</v>
      </c>
      <c r="D16" s="33">
        <v>8.228145000835756</v>
      </c>
      <c r="E16" s="46">
        <v>1138</v>
      </c>
      <c r="F16" s="33">
        <v>10.262699865628974</v>
      </c>
      <c r="G16" s="28">
        <v>250</v>
      </c>
      <c r="H16" s="33">
        <v>11.899662049597792</v>
      </c>
      <c r="I16" s="46">
        <v>2914</v>
      </c>
      <c r="J16" s="33">
        <v>9.1820883106406974</v>
      </c>
      <c r="N16" s="34"/>
      <c r="O16" s="48"/>
      <c r="P16" s="48"/>
      <c r="Q16" s="48"/>
      <c r="R16" s="48"/>
      <c r="S16" s="48"/>
      <c r="T16" s="34"/>
    </row>
    <row r="17" spans="1:20">
      <c r="A17" s="32"/>
      <c r="B17" s="22" t="s">
        <v>71</v>
      </c>
      <c r="D17" s="33"/>
      <c r="F17" s="33"/>
      <c r="H17" s="33"/>
      <c r="J17" s="33"/>
      <c r="N17" s="34"/>
      <c r="O17" s="34"/>
      <c r="P17" s="34"/>
      <c r="Q17" s="34"/>
      <c r="R17" s="34"/>
      <c r="S17" s="34"/>
      <c r="T17" s="34"/>
    </row>
    <row r="18" spans="1:20">
      <c r="A18" s="32" t="s">
        <v>13</v>
      </c>
      <c r="B18" s="22" t="s">
        <v>52</v>
      </c>
      <c r="C18" s="46">
        <v>1767</v>
      </c>
      <c r="D18" s="33">
        <v>9.5276095782940882</v>
      </c>
      <c r="E18" s="28">
        <v>884</v>
      </c>
      <c r="F18" s="33">
        <v>7.9720796847240889</v>
      </c>
      <c r="G18" s="28">
        <v>74</v>
      </c>
      <c r="H18" s="33">
        <v>3.5222999666809462</v>
      </c>
      <c r="I18" s="46">
        <v>2725</v>
      </c>
      <c r="J18" s="33">
        <v>8.586544490904565</v>
      </c>
      <c r="O18" s="34"/>
      <c r="P18" s="34"/>
      <c r="Q18" s="34"/>
      <c r="R18" s="34"/>
      <c r="S18" s="34"/>
      <c r="T18" s="34"/>
    </row>
    <row r="19" spans="1:20">
      <c r="A19" s="32"/>
      <c r="B19" s="23" t="s">
        <v>73</v>
      </c>
      <c r="D19" s="33"/>
      <c r="F19" s="33"/>
      <c r="H19" s="33"/>
      <c r="J19" s="33"/>
      <c r="O19" s="34"/>
      <c r="P19" s="36"/>
      <c r="Q19" s="36"/>
      <c r="R19" s="37"/>
      <c r="S19" s="37"/>
      <c r="T19" s="34"/>
    </row>
    <row r="20" spans="1:20">
      <c r="A20" s="32" t="s">
        <v>20</v>
      </c>
      <c r="B20" s="22" t="s">
        <v>61</v>
      </c>
      <c r="C20" s="46">
        <v>1522</v>
      </c>
      <c r="D20" s="33">
        <v>8.2065771240314671</v>
      </c>
      <c r="E20" s="28">
        <v>894</v>
      </c>
      <c r="F20" s="33">
        <v>8.0622615816101071</v>
      </c>
      <c r="G20" s="28">
        <v>109</v>
      </c>
      <c r="H20" s="33">
        <v>5.1882526536246374</v>
      </c>
      <c r="I20" s="46">
        <v>2525</v>
      </c>
      <c r="J20" s="33">
        <v>7.9563393906546889</v>
      </c>
      <c r="O20" s="34"/>
      <c r="P20" s="36"/>
      <c r="Q20" s="36"/>
      <c r="R20" s="37"/>
      <c r="S20" s="37"/>
      <c r="T20" s="34"/>
    </row>
    <row r="21" spans="1:20">
      <c r="A21" s="32"/>
      <c r="B21" s="23" t="s">
        <v>89</v>
      </c>
      <c r="D21" s="33"/>
      <c r="F21" s="33"/>
      <c r="H21" s="33"/>
      <c r="J21" s="33"/>
      <c r="O21" s="34"/>
      <c r="P21" s="36"/>
      <c r="Q21" s="36"/>
      <c r="R21" s="37"/>
      <c r="S21" s="37"/>
      <c r="T21" s="34"/>
    </row>
    <row r="22" spans="1:20">
      <c r="A22" s="32" t="s">
        <v>2</v>
      </c>
      <c r="B22" s="22" t="s">
        <v>57</v>
      </c>
      <c r="C22" s="46">
        <v>1402</v>
      </c>
      <c r="D22" s="33">
        <v>7.5595408199028364</v>
      </c>
      <c r="E22" s="28">
        <v>685</v>
      </c>
      <c r="F22" s="33">
        <v>6.1774599366923084</v>
      </c>
      <c r="G22" s="28">
        <v>63</v>
      </c>
      <c r="H22" s="33">
        <v>2.9987148364986433</v>
      </c>
      <c r="I22" s="46">
        <v>2150</v>
      </c>
      <c r="J22" s="33">
        <v>6.7747048276861701</v>
      </c>
      <c r="O22" s="34"/>
      <c r="P22" s="36"/>
      <c r="Q22" s="36"/>
      <c r="R22" s="37"/>
      <c r="S22" s="37"/>
      <c r="T22" s="34"/>
    </row>
    <row r="23" spans="1:20">
      <c r="A23" s="32"/>
      <c r="B23" s="24" t="s">
        <v>58</v>
      </c>
      <c r="D23" s="33"/>
      <c r="F23" s="33"/>
      <c r="H23" s="33"/>
      <c r="J23" s="33"/>
      <c r="O23" s="34"/>
      <c r="P23" s="34"/>
      <c r="Q23" s="34"/>
      <c r="R23" s="34"/>
      <c r="S23" s="34"/>
      <c r="T23" s="34"/>
    </row>
    <row r="24" spans="1:20">
      <c r="A24" s="32" t="s">
        <v>1</v>
      </c>
      <c r="B24" s="22" t="s">
        <v>55</v>
      </c>
      <c r="C24" s="46">
        <v>1340</v>
      </c>
      <c r="D24" s="33">
        <v>7.2252387294363771</v>
      </c>
      <c r="E24" s="28">
        <v>720</v>
      </c>
      <c r="F24" s="33">
        <v>6.4930965757933752</v>
      </c>
      <c r="G24" s="28">
        <v>89</v>
      </c>
      <c r="H24" s="33">
        <v>4.236279689656814</v>
      </c>
      <c r="I24" s="46">
        <v>2149</v>
      </c>
      <c r="J24" s="33">
        <v>6.7715538021849211</v>
      </c>
      <c r="O24" s="34"/>
      <c r="P24" s="34"/>
      <c r="Q24" s="34"/>
      <c r="R24" s="34"/>
      <c r="S24" s="34"/>
      <c r="T24" s="34"/>
    </row>
    <row r="25" spans="1:20">
      <c r="A25" s="32"/>
      <c r="B25" s="24" t="s">
        <v>56</v>
      </c>
      <c r="D25" s="33"/>
      <c r="F25" s="33"/>
      <c r="H25" s="33"/>
      <c r="J25" s="33"/>
      <c r="O25" s="34"/>
      <c r="P25" s="34"/>
      <c r="Q25" s="34"/>
      <c r="R25" s="34"/>
      <c r="S25" s="34"/>
      <c r="T25" s="34"/>
    </row>
    <row r="26" spans="1:20">
      <c r="A26" s="32" t="s">
        <v>0</v>
      </c>
      <c r="B26" s="22" t="s">
        <v>53</v>
      </c>
      <c r="C26" s="28">
        <v>755</v>
      </c>
      <c r="D26" s="33">
        <v>4.0709367468093021</v>
      </c>
      <c r="E26" s="28">
        <v>942</v>
      </c>
      <c r="F26" s="33">
        <v>8.4951346866629986</v>
      </c>
      <c r="G26" s="28">
        <v>332</v>
      </c>
      <c r="H26" s="33">
        <v>15.802751201865867</v>
      </c>
      <c r="I26" s="46">
        <v>2029</v>
      </c>
      <c r="J26" s="33">
        <v>6.3934307420349956</v>
      </c>
    </row>
    <row r="27" spans="1:20">
      <c r="A27" s="32"/>
      <c r="B27" s="24" t="s">
        <v>74</v>
      </c>
      <c r="D27" s="33"/>
      <c r="F27" s="33"/>
      <c r="H27" s="33"/>
      <c r="J27" s="33"/>
    </row>
    <row r="28" spans="1:20">
      <c r="A28" s="32" t="s">
        <v>23</v>
      </c>
      <c r="B28" s="22" t="s">
        <v>62</v>
      </c>
      <c r="C28" s="28">
        <v>741</v>
      </c>
      <c r="D28" s="33">
        <v>3.9954491779942951</v>
      </c>
      <c r="E28" s="28">
        <v>698</v>
      </c>
      <c r="F28" s="33">
        <v>6.2946964026441332</v>
      </c>
      <c r="G28" s="28">
        <v>154</v>
      </c>
      <c r="H28" s="33">
        <v>7.3301918225522398</v>
      </c>
      <c r="I28" s="46">
        <v>1593</v>
      </c>
      <c r="J28" s="33">
        <v>5.0195836234902647</v>
      </c>
    </row>
    <row r="29" spans="1:20">
      <c r="A29" s="32"/>
      <c r="B29" s="25" t="s">
        <v>77</v>
      </c>
      <c r="D29" s="33"/>
      <c r="F29" s="33"/>
      <c r="H29" s="33"/>
      <c r="J29" s="33"/>
    </row>
    <row r="30" spans="1:20">
      <c r="A30" s="32" t="s">
        <v>9</v>
      </c>
      <c r="B30" s="22" t="s">
        <v>66</v>
      </c>
      <c r="C30" s="28">
        <v>878</v>
      </c>
      <c r="D30" s="33">
        <v>4.7341489585411489</v>
      </c>
      <c r="E30" s="28">
        <v>557</v>
      </c>
      <c r="F30" s="33">
        <v>5.0231316565512643</v>
      </c>
      <c r="G30" s="28">
        <v>111</v>
      </c>
      <c r="H30" s="33">
        <v>5.2834499500214198</v>
      </c>
      <c r="I30" s="46">
        <v>1546</v>
      </c>
      <c r="J30" s="33">
        <v>4.871485424931544</v>
      </c>
    </row>
    <row r="31" spans="1:20">
      <c r="A31" s="32"/>
      <c r="B31" s="23" t="s">
        <v>79</v>
      </c>
      <c r="D31" s="33"/>
      <c r="F31" s="33"/>
      <c r="H31" s="33"/>
      <c r="J31" s="33"/>
    </row>
    <row r="32" spans="1:20">
      <c r="A32" s="32" t="s">
        <v>5</v>
      </c>
      <c r="B32" s="22" t="s">
        <v>90</v>
      </c>
      <c r="C32" s="28">
        <v>711</v>
      </c>
      <c r="D32" s="33">
        <v>3.8336901019621377</v>
      </c>
      <c r="E32" s="28">
        <v>703</v>
      </c>
      <c r="F32" s="33">
        <v>6.3397873510871428</v>
      </c>
      <c r="G32" s="28">
        <v>126</v>
      </c>
      <c r="H32" s="33">
        <v>5.9974296729972867</v>
      </c>
      <c r="I32" s="46">
        <v>1540</v>
      </c>
      <c r="J32" s="33">
        <v>4.8525792719240473</v>
      </c>
    </row>
    <row r="33" spans="1:12">
      <c r="A33" s="32"/>
      <c r="B33" s="25" t="s">
        <v>91</v>
      </c>
      <c r="D33" s="33"/>
      <c r="F33" s="33"/>
      <c r="H33" s="33"/>
      <c r="J33" s="33"/>
    </row>
    <row r="34" spans="1:12">
      <c r="A34" s="32" t="s">
        <v>15</v>
      </c>
      <c r="B34" s="22" t="s">
        <v>59</v>
      </c>
      <c r="C34" s="28">
        <v>812</v>
      </c>
      <c r="D34" s="33">
        <v>4.3782789912704017</v>
      </c>
      <c r="E34" s="28">
        <v>599</v>
      </c>
      <c r="F34" s="33">
        <v>5.4018956234725444</v>
      </c>
      <c r="G34" s="28">
        <v>120</v>
      </c>
      <c r="H34" s="33">
        <v>5.7118377838069403</v>
      </c>
      <c r="I34" s="46">
        <v>1531</v>
      </c>
      <c r="J34" s="33">
        <v>4.8242200424128034</v>
      </c>
    </row>
    <row r="35" spans="1:12">
      <c r="A35" s="32"/>
      <c r="B35" s="25" t="s">
        <v>60</v>
      </c>
      <c r="D35" s="33"/>
      <c r="F35" s="33"/>
      <c r="H35" s="33"/>
      <c r="J35" s="33"/>
    </row>
    <row r="36" spans="1:12">
      <c r="A36" s="32" t="s">
        <v>19</v>
      </c>
      <c r="B36" s="22" t="s">
        <v>61</v>
      </c>
      <c r="C36" s="28">
        <v>794</v>
      </c>
      <c r="D36" s="33">
        <v>4.2812235456511072</v>
      </c>
      <c r="E36" s="28">
        <v>626</v>
      </c>
      <c r="F36" s="33">
        <v>5.6453867450647959</v>
      </c>
      <c r="G36" s="28">
        <v>79</v>
      </c>
      <c r="H36" s="33">
        <v>3.7602932076729019</v>
      </c>
      <c r="I36" s="46">
        <v>1499</v>
      </c>
      <c r="J36" s="33">
        <v>4.7233872263728234</v>
      </c>
    </row>
    <row r="37" spans="1:12">
      <c r="A37" s="32"/>
      <c r="B37" s="23" t="s">
        <v>76</v>
      </c>
      <c r="D37" s="33"/>
      <c r="F37" s="33"/>
      <c r="H37" s="33"/>
      <c r="J37" s="33"/>
    </row>
    <row r="38" spans="1:12">
      <c r="A38" s="32" t="s">
        <v>4</v>
      </c>
      <c r="B38" s="22" t="s">
        <v>80</v>
      </c>
      <c r="C38" s="28">
        <v>955</v>
      </c>
      <c r="D38" s="33">
        <v>5.1493305870236865</v>
      </c>
      <c r="E38" s="28">
        <v>472</v>
      </c>
      <c r="F38" s="33">
        <v>4.2565855330201012</v>
      </c>
      <c r="G38" s="28">
        <v>50</v>
      </c>
      <c r="H38" s="33">
        <v>2.3799324099195585</v>
      </c>
      <c r="I38" s="46">
        <v>1477</v>
      </c>
      <c r="J38" s="33">
        <v>4.654064665345337</v>
      </c>
    </row>
    <row r="39" spans="1:12">
      <c r="A39" s="32"/>
      <c r="B39" s="23" t="s">
        <v>81</v>
      </c>
      <c r="D39" s="33"/>
      <c r="F39" s="33"/>
      <c r="H39" s="33"/>
      <c r="J39" s="33"/>
    </row>
    <row r="40" spans="1:12">
      <c r="A40" s="32" t="s">
        <v>18</v>
      </c>
      <c r="B40" s="22" t="s">
        <v>65</v>
      </c>
      <c r="C40" s="28">
        <v>592</v>
      </c>
      <c r="D40" s="33">
        <v>3.1920457670345788</v>
      </c>
      <c r="E40" s="28">
        <v>708</v>
      </c>
      <c r="F40" s="33">
        <v>6.3848782995301523</v>
      </c>
      <c r="G40" s="28">
        <v>163</v>
      </c>
      <c r="H40" s="33">
        <v>7.7585796563377603</v>
      </c>
      <c r="I40" s="46">
        <v>1463</v>
      </c>
      <c r="J40" s="33">
        <v>4.6099503083278455</v>
      </c>
      <c r="L40" s="18"/>
    </row>
    <row r="41" spans="1:12">
      <c r="A41" s="32"/>
      <c r="B41" s="23" t="s">
        <v>78</v>
      </c>
      <c r="D41" s="33"/>
      <c r="F41" s="33"/>
      <c r="H41" s="33"/>
      <c r="J41" s="33"/>
      <c r="L41" s="18"/>
    </row>
    <row r="42" spans="1:12">
      <c r="A42" s="32" t="s">
        <v>6</v>
      </c>
      <c r="B42" s="22" t="s">
        <v>63</v>
      </c>
      <c r="C42" s="28">
        <v>955</v>
      </c>
      <c r="D42" s="33">
        <v>5.1493305870236865</v>
      </c>
      <c r="E42" s="28">
        <v>435</v>
      </c>
      <c r="F42" s="33">
        <v>3.9229125145418307</v>
      </c>
      <c r="G42" s="28">
        <v>53</v>
      </c>
      <c r="H42" s="33">
        <v>2.5227283545147317</v>
      </c>
      <c r="I42" s="46">
        <v>1443</v>
      </c>
      <c r="J42" s="33">
        <v>4.546929798302858</v>
      </c>
      <c r="L42" s="22"/>
    </row>
    <row r="43" spans="1:12">
      <c r="A43" s="32"/>
      <c r="B43" s="24" t="s">
        <v>64</v>
      </c>
      <c r="D43" s="33"/>
      <c r="F43" s="33"/>
      <c r="H43" s="33"/>
      <c r="J43" s="33"/>
      <c r="L43" s="23"/>
    </row>
    <row r="44" spans="1:12">
      <c r="A44" s="32" t="s">
        <v>17</v>
      </c>
      <c r="B44" s="22" t="s">
        <v>96</v>
      </c>
      <c r="C44" s="28">
        <v>507</v>
      </c>
      <c r="D44" s="33">
        <v>2.7337283849434653</v>
      </c>
      <c r="E44" s="28">
        <v>568</v>
      </c>
      <c r="F44" s="33">
        <v>5.1223317431258852</v>
      </c>
      <c r="G44" s="28">
        <v>135</v>
      </c>
      <c r="H44" s="33">
        <v>6.4258175067828072</v>
      </c>
      <c r="I44" s="46">
        <v>1210</v>
      </c>
      <c r="J44" s="33">
        <v>3.8127408565117515</v>
      </c>
    </row>
    <row r="45" spans="1:12">
      <c r="A45" s="32"/>
      <c r="B45" s="23" t="s">
        <v>95</v>
      </c>
      <c r="D45" s="33"/>
      <c r="F45" s="33"/>
      <c r="H45" s="33"/>
      <c r="J45" s="33"/>
    </row>
    <row r="46" spans="1:12">
      <c r="A46" s="32" t="s">
        <v>24</v>
      </c>
      <c r="B46" s="22" t="s">
        <v>48</v>
      </c>
      <c r="C46" s="28">
        <v>321</v>
      </c>
      <c r="D46" s="33">
        <v>1.7308221135440873</v>
      </c>
      <c r="E46" s="28">
        <v>567</v>
      </c>
      <c r="F46" s="33">
        <v>5.1133135534372833</v>
      </c>
      <c r="G46" s="28">
        <v>313</v>
      </c>
      <c r="H46" s="33">
        <v>14.898376886096434</v>
      </c>
      <c r="I46" s="46">
        <v>1201</v>
      </c>
      <c r="J46" s="33">
        <v>3.7843816270005073</v>
      </c>
    </row>
    <row r="47" spans="1:12">
      <c r="A47" s="32"/>
      <c r="B47" s="23" t="s">
        <v>69</v>
      </c>
    </row>
    <row r="48" spans="1:12">
      <c r="A48" s="32"/>
    </row>
    <row r="49" spans="1:1">
      <c r="A49" s="32"/>
    </row>
    <row r="1048348" s="38" customFormat="1" ht="15.75"/>
    <row r="1048349" s="38" customFormat="1" ht="15.75"/>
    <row r="1048350" s="38" customFormat="1" ht="15.75"/>
    <row r="1048351" s="38" customFormat="1" ht="15.75"/>
    <row r="1048352" s="38" customFormat="1" ht="15.75"/>
    <row r="1048353" s="38" customFormat="1" ht="15.75"/>
    <row r="1048354" s="38" customFormat="1" ht="15.75"/>
    <row r="1048355" s="38" customFormat="1" ht="15.75"/>
    <row r="1048356" s="38" customFormat="1" ht="15.75"/>
    <row r="1048357" s="38" customFormat="1" ht="15.75"/>
    <row r="1048358" s="38" customFormat="1" ht="15.75"/>
    <row r="1048359" s="38" customFormat="1" ht="15.75"/>
    <row r="1048360" s="38" customFormat="1" ht="15.75"/>
    <row r="1048361" s="38" customFormat="1" ht="15.75"/>
    <row r="1048362" s="38" customFormat="1" ht="15.75"/>
    <row r="1048363" s="38" customFormat="1" ht="15.75"/>
    <row r="1048364" s="38" customFormat="1" ht="15.75"/>
    <row r="1048365" s="38" customFormat="1" ht="15.75"/>
    <row r="1048366" s="38" customFormat="1" ht="15.75"/>
    <row r="1048367" s="38" customFormat="1" ht="15.75"/>
    <row r="1048368" s="38" customFormat="1" ht="15.75"/>
    <row r="1048369" s="38" customFormat="1" ht="15.75"/>
    <row r="1048370" s="38" customFormat="1" ht="15.75"/>
    <row r="1048371" s="38" customFormat="1" ht="15.75"/>
    <row r="1048372" s="38" customFormat="1" ht="15.75"/>
    <row r="1048373" s="38" customFormat="1" ht="15.75"/>
    <row r="1048374" s="38" customFormat="1" ht="15.75"/>
    <row r="1048375" s="38" customFormat="1" ht="15.75"/>
    <row r="1048376" s="38" customFormat="1" ht="15.75"/>
    <row r="1048377" s="38" customFormat="1" ht="15.75"/>
    <row r="1048378" s="38" customFormat="1" ht="15.75"/>
    <row r="1048379" s="38" customFormat="1" ht="15.75"/>
    <row r="1048380" s="38" customFormat="1" ht="15.75"/>
    <row r="1048381" s="38" customFormat="1" ht="15.75"/>
    <row r="1048382" s="38" customFormat="1" ht="15.75"/>
    <row r="1048383" s="38" customFormat="1" ht="15.75"/>
    <row r="1048384" s="38" customFormat="1" ht="15.75"/>
    <row r="1048385" s="38" customFormat="1" ht="15.75"/>
    <row r="1048386" s="38" customFormat="1" ht="15.75"/>
    <row r="1048387" s="38" customFormat="1" ht="15.75"/>
    <row r="1048388" s="38" customFormat="1" ht="15.75"/>
    <row r="1048389" s="38" customFormat="1" ht="15.75"/>
    <row r="1048390" s="38" customFormat="1" ht="15.75"/>
    <row r="1048391" s="38" customFormat="1" ht="15.75"/>
    <row r="1048392" s="38" customFormat="1" ht="15.75"/>
    <row r="1048393" s="38" customFormat="1" ht="15.75"/>
    <row r="1048394" s="38" customFormat="1" ht="15.75"/>
    <row r="1048395" s="38" customFormat="1" ht="15.75"/>
    <row r="1048396" s="38" customFormat="1" ht="15.75"/>
    <row r="1048397" s="38" customFormat="1" ht="15.75"/>
    <row r="1048398" s="38" customFormat="1" ht="15.75"/>
    <row r="1048399" s="38" customFormat="1" ht="15.75"/>
    <row r="1048400" s="38" customFormat="1" ht="15.75"/>
    <row r="1048401" s="38" customFormat="1" ht="15.75"/>
    <row r="1048402" s="38" customFormat="1" ht="15.75"/>
    <row r="1048403" s="38" customFormat="1" ht="15.75"/>
    <row r="1048404" s="38" customFormat="1" ht="15.75"/>
    <row r="1048405" s="38" customFormat="1" ht="15.75"/>
    <row r="1048406" s="38" customFormat="1" ht="15.75"/>
    <row r="1048407" s="38" customFormat="1" ht="15.75"/>
    <row r="1048408" s="38" customFormat="1" ht="15.75"/>
    <row r="1048409" s="38" customFormat="1" ht="15.75"/>
    <row r="1048410" s="38" customFormat="1" ht="15.75"/>
    <row r="1048411" s="38" customFormat="1" ht="15.75"/>
    <row r="1048412" s="38" customFormat="1" ht="15.75"/>
    <row r="1048413" s="38" customFormat="1" ht="15.75"/>
    <row r="1048414" s="38" customFormat="1" ht="15.75"/>
    <row r="1048415" s="38" customFormat="1" ht="15.75"/>
    <row r="1048416" s="38" customFormat="1" ht="15.75"/>
    <row r="1048417" s="38" customFormat="1" ht="15.75"/>
    <row r="1048418" s="38" customFormat="1" ht="15.75"/>
    <row r="1048419" s="38" customFormat="1" ht="15.75"/>
    <row r="1048420" s="38" customFormat="1" ht="15.75"/>
    <row r="1048421" s="38" customFormat="1" ht="15.75"/>
    <row r="1048422" s="38" customFormat="1" ht="15.75"/>
    <row r="1048423" s="38" customFormat="1" ht="15.75"/>
    <row r="1048424" s="38" customFormat="1" ht="15.75"/>
    <row r="1048425" s="38" customFormat="1" ht="15.75"/>
    <row r="1048426" s="38" customFormat="1" ht="15.75"/>
    <row r="1048427" s="38" customFormat="1" ht="15.75"/>
    <row r="1048428" s="38" customFormat="1" ht="15.75"/>
    <row r="1048429" s="38" customFormat="1" ht="15.75"/>
    <row r="1048430" s="38" customFormat="1" ht="15.75"/>
    <row r="1048431" s="38" customFormat="1" ht="15.75"/>
    <row r="1048432" s="38" customFormat="1" ht="15.75"/>
    <row r="1048433" s="38" customFormat="1" ht="15.75"/>
    <row r="1048434" s="38" customFormat="1" ht="15.75"/>
    <row r="1048435" s="38" customFormat="1" ht="15.75"/>
    <row r="1048436" s="38" customFormat="1" ht="15.75"/>
    <row r="1048437" s="38" customFormat="1" ht="15.75"/>
    <row r="1048438" s="38" customFormat="1" ht="15.75"/>
    <row r="1048439" s="38" customFormat="1" ht="15.75"/>
    <row r="1048440" s="38" customFormat="1" ht="15.75"/>
    <row r="1048441" s="38" customFormat="1" ht="15.75"/>
    <row r="1048442" s="38" customFormat="1" ht="15.75"/>
    <row r="1048443" s="38" customFormat="1" ht="15.75"/>
    <row r="1048444" s="38" customFormat="1" ht="15.75"/>
    <row r="1048445" s="38" customFormat="1" ht="15.75"/>
    <row r="1048446" s="38" customFormat="1" ht="15.75"/>
    <row r="1048447" s="38" customFormat="1" ht="15.75"/>
    <row r="1048448" s="38" customFormat="1" ht="15.75"/>
    <row r="1048449" s="38" customFormat="1" ht="15.75"/>
    <row r="1048450" s="38" customFormat="1" ht="15.75"/>
    <row r="1048451" s="38" customFormat="1" ht="15.75"/>
    <row r="1048452" s="38" customFormat="1" ht="15.75"/>
    <row r="1048453" s="38" customFormat="1" ht="15.75"/>
    <row r="1048454" s="38" customFormat="1" ht="15.75"/>
    <row r="1048455" s="38" customFormat="1" ht="15.75"/>
    <row r="1048456" s="38" customFormat="1" ht="15.75"/>
    <row r="1048457" s="38" customFormat="1" ht="15.75"/>
    <row r="1048458" s="38" customFormat="1" ht="15.75"/>
    <row r="1048459" s="38" customFormat="1" ht="15.75"/>
    <row r="1048460" s="38" customFormat="1" ht="15.75"/>
    <row r="1048461" s="38" customFormat="1" ht="15.75"/>
    <row r="1048462" s="38" customFormat="1" ht="15.75"/>
    <row r="1048463" s="38" customFormat="1" ht="15.75"/>
    <row r="1048464" s="38" customFormat="1" ht="15.75"/>
    <row r="1048465" s="38" customFormat="1" ht="15.75"/>
    <row r="1048466" s="38" customFormat="1" ht="15.75"/>
    <row r="1048467" s="38" customFormat="1" ht="15.75"/>
    <row r="1048468" s="38" customFormat="1" ht="15.75"/>
    <row r="1048469" s="38" customFormat="1" ht="15.75"/>
    <row r="1048470" s="38" customFormat="1" ht="15.75"/>
    <row r="1048471" s="38" customFormat="1" ht="15.75"/>
    <row r="1048472" s="38" customFormat="1" ht="15.75"/>
    <row r="1048473" s="38" customFormat="1" ht="15.75"/>
    <row r="1048474" s="38" customFormat="1" ht="15.75"/>
    <row r="1048475" s="38" customFormat="1" ht="15.75"/>
    <row r="1048476" s="38" customFormat="1" ht="15.75"/>
    <row r="1048477" s="38" customFormat="1" ht="15.75"/>
    <row r="1048478" s="38" customFormat="1" ht="15.75"/>
    <row r="1048479" s="38" customFormat="1" ht="15.75"/>
    <row r="1048480" s="38" customFormat="1" ht="15.75"/>
    <row r="1048481" s="38" customFormat="1" ht="15.75"/>
    <row r="1048482" s="38" customFormat="1" ht="15.75"/>
    <row r="1048483" s="38" customFormat="1" ht="15.75"/>
    <row r="1048484" s="38" customFormat="1" ht="15.75"/>
    <row r="1048485" s="38" customFormat="1" ht="15.75"/>
    <row r="1048486" s="38" customFormat="1" ht="15.75"/>
    <row r="1048487" s="38" customFormat="1" ht="15.75"/>
    <row r="1048488" s="38" customFormat="1" ht="15.75"/>
    <row r="1048489" s="38" customFormat="1" ht="15.75"/>
    <row r="1048490" s="38" customFormat="1" ht="15.75"/>
    <row r="1048491" s="38" customFormat="1" ht="15.75"/>
    <row r="1048492" s="38" customFormat="1" ht="15.75"/>
    <row r="1048493" s="38" customFormat="1" ht="15.75"/>
    <row r="1048494" s="38" customFormat="1" ht="15.75"/>
    <row r="1048495" s="38" customFormat="1" ht="15.75"/>
    <row r="1048496" s="38" customFormat="1" ht="15.75"/>
    <row r="1048497" s="38" customFormat="1" ht="15.75"/>
    <row r="1048498" s="38" customFormat="1" ht="15.75"/>
    <row r="1048499" s="38" customFormat="1" ht="15.75"/>
    <row r="1048500" s="38" customFormat="1" ht="15.75"/>
    <row r="1048501" s="38" customFormat="1" ht="15.75"/>
    <row r="1048502" s="38" customFormat="1" ht="15.75"/>
    <row r="1048503" s="38" customFormat="1" ht="15.75"/>
    <row r="1048504" s="38" customFormat="1" ht="15.75"/>
    <row r="1048505" s="38" customFormat="1" ht="15.75"/>
    <row r="1048506" s="38" customFormat="1" ht="15.75"/>
    <row r="1048507" s="38" customFormat="1" ht="15.75"/>
    <row r="1048508" s="38" customFormat="1" ht="15.75"/>
    <row r="1048509" s="38" customFormat="1" ht="15.75"/>
    <row r="1048510" s="38" customFormat="1" ht="15.75"/>
    <row r="1048511" s="38" customFormat="1" ht="15.75"/>
    <row r="1048512" s="38" customFormat="1" ht="15.75"/>
    <row r="1048513" s="38" customFormat="1" ht="15.75"/>
    <row r="1048514" s="38" customFormat="1" ht="15.75"/>
    <row r="1048515" s="38" customFormat="1" ht="15.75"/>
    <row r="1048516" s="38" customFormat="1" ht="15.75"/>
    <row r="1048517" s="38" customFormat="1" ht="15.75"/>
    <row r="1048518" s="38" customFormat="1" ht="15.75"/>
    <row r="1048519" s="38" customFormat="1" ht="15.75"/>
    <row r="1048520" s="38" customFormat="1" ht="15.75"/>
    <row r="1048521" s="38" customFormat="1" ht="15.75"/>
    <row r="1048522" s="38" customFormat="1" ht="15.75"/>
    <row r="1048523" s="38" customFormat="1" ht="15.75"/>
    <row r="1048524" s="38" customFormat="1" ht="15.75"/>
    <row r="1048525" s="38" customFormat="1" ht="15.75"/>
    <row r="1048526" s="38" customFormat="1" ht="15.75"/>
    <row r="1048527" s="38" customFormat="1" ht="15.75"/>
    <row r="1048528" s="38" customFormat="1" ht="15.75"/>
    <row r="1048529" s="38" customFormat="1" ht="15.75"/>
    <row r="1048530" s="38" customFormat="1" ht="15.75"/>
    <row r="1048531" s="38" customFormat="1" ht="15.75"/>
    <row r="1048532" s="38" customFormat="1" ht="15.75"/>
    <row r="1048533" s="38" customFormat="1" ht="15.75"/>
    <row r="1048534" s="38" customFormat="1" ht="15.75"/>
    <row r="1048535" s="38" customFormat="1" ht="15.75"/>
    <row r="1048536" s="38" customFormat="1" ht="15.75"/>
    <row r="1048537" s="38" customFormat="1" ht="15.75"/>
    <row r="1048538" s="38" customFormat="1" ht="15.75"/>
    <row r="1048539" s="38" customFormat="1" ht="15.75"/>
    <row r="1048540" s="38" customFormat="1" ht="15.75"/>
    <row r="1048541" s="38" customFormat="1" ht="15.75"/>
    <row r="1048542" s="38" customFormat="1" ht="15.75"/>
    <row r="1048543" s="38" customFormat="1" ht="15.75"/>
    <row r="1048544" s="38" customFormat="1" ht="15.75"/>
    <row r="1048545" s="38" customFormat="1" ht="15.75"/>
    <row r="1048546" s="38" customFormat="1" ht="15.75"/>
    <row r="1048547" s="38" customFormat="1" ht="15.75"/>
    <row r="1048548" s="38" customFormat="1" ht="15.75"/>
    <row r="1048549" s="38" customFormat="1" ht="15.75"/>
    <row r="1048550" s="38" customFormat="1" ht="15.75"/>
    <row r="1048551" s="38" customFormat="1" ht="15.75"/>
    <row r="1048552" s="38" customFormat="1" ht="15.75"/>
    <row r="1048553" s="38" customFormat="1" ht="15.75"/>
    <row r="1048554" s="38" customFormat="1" ht="15.75"/>
    <row r="1048555" s="38" customFormat="1" ht="15.75"/>
    <row r="1048556" s="38" customFormat="1" ht="15.75"/>
    <row r="1048557" s="38" customFormat="1" ht="15.75"/>
    <row r="1048558" s="38" customFormat="1" ht="15.75"/>
    <row r="1048559" s="38" customFormat="1" ht="15.75"/>
    <row r="1048560" s="38" customFormat="1" ht="15.75"/>
    <row r="1048561" s="38" customFormat="1" ht="15.75"/>
    <row r="1048562" s="38" customFormat="1" ht="15.75"/>
    <row r="1048563" s="38" customFormat="1" ht="15.75"/>
    <row r="1048564" s="38" customFormat="1" ht="15.75"/>
    <row r="1048565" s="38" customFormat="1" ht="15.75"/>
    <row r="1048566" s="38" customFormat="1" ht="15.75"/>
    <row r="1048567" s="38" customFormat="1" ht="15.75"/>
    <row r="1048568" s="38" customFormat="1" ht="15.75"/>
    <row r="1048569" s="38" customFormat="1" ht="15.75"/>
    <row r="1048570" s="38" customFormat="1" ht="15.75"/>
    <row r="1048571" s="38" customFormat="1" ht="15.75"/>
    <row r="1048572" s="38" customFormat="1" ht="15.75"/>
    <row r="1048573" s="38" customFormat="1" ht="15.75"/>
    <row r="1048574" s="38" customFormat="1" ht="15.75"/>
    <row r="1048575" s="38" customFormat="1" ht="15.75"/>
  </sheetData>
  <mergeCells count="4">
    <mergeCell ref="A2:B2"/>
    <mergeCell ref="A3:J3"/>
    <mergeCell ref="N8:R8"/>
    <mergeCell ref="O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3"/>
  <sheetViews>
    <sheetView workbookViewId="0"/>
  </sheetViews>
  <sheetFormatPr defaultRowHeight="16.5"/>
  <cols>
    <col min="1" max="1" width="9.140625" style="28"/>
    <col min="2" max="2" width="35.140625" style="28" customWidth="1"/>
    <col min="3" max="16384" width="9.140625" style="28"/>
  </cols>
  <sheetData>
    <row r="1" spans="1:11" ht="17.25" thickBot="1">
      <c r="A1" s="28" t="s">
        <v>277</v>
      </c>
    </row>
    <row r="2" spans="1:11" ht="17.25" thickBot="1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</row>
    <row r="3" spans="1:11" s="29" customFormat="1" ht="39" thickBot="1">
      <c r="A3" s="4" t="s">
        <v>30</v>
      </c>
      <c r="B3" s="5" t="s">
        <v>31</v>
      </c>
      <c r="C3" s="6" t="s">
        <v>32</v>
      </c>
      <c r="D3" s="7" t="s">
        <v>33</v>
      </c>
      <c r="E3" s="6" t="s">
        <v>34</v>
      </c>
      <c r="F3" s="7" t="s">
        <v>33</v>
      </c>
      <c r="G3" s="6" t="s">
        <v>35</v>
      </c>
      <c r="H3" s="7" t="s">
        <v>33</v>
      </c>
      <c r="I3" s="6" t="s">
        <v>36</v>
      </c>
      <c r="J3" s="7" t="s">
        <v>33</v>
      </c>
      <c r="K3" s="40"/>
    </row>
    <row r="4" spans="1:11" s="29" customFormat="1" ht="39" thickBot="1">
      <c r="A4" s="41" t="s">
        <v>37</v>
      </c>
      <c r="B4" s="41" t="s">
        <v>38</v>
      </c>
      <c r="C4" s="42" t="s">
        <v>39</v>
      </c>
      <c r="D4" s="43" t="s">
        <v>40</v>
      </c>
      <c r="E4" s="42" t="s">
        <v>41</v>
      </c>
      <c r="F4" s="43" t="s">
        <v>40</v>
      </c>
      <c r="G4" s="43" t="s">
        <v>42</v>
      </c>
      <c r="H4" s="43" t="s">
        <v>40</v>
      </c>
      <c r="I4" s="43" t="s">
        <v>43</v>
      </c>
      <c r="J4" s="43" t="s">
        <v>40</v>
      </c>
      <c r="K4" s="40"/>
    </row>
    <row r="5" spans="1:11">
      <c r="B5" s="27" t="s">
        <v>44</v>
      </c>
      <c r="C5" s="46">
        <v>49745</v>
      </c>
      <c r="D5" s="33">
        <v>208.52196512407781</v>
      </c>
      <c r="E5" s="46">
        <v>52443</v>
      </c>
      <c r="F5" s="33">
        <v>277.44536321361119</v>
      </c>
      <c r="G5" s="46">
        <v>17656</v>
      </c>
      <c r="H5" s="33">
        <v>324.86936041804665</v>
      </c>
      <c r="I5" s="46">
        <v>119844</v>
      </c>
      <c r="J5" s="33">
        <v>248.67563479267693</v>
      </c>
      <c r="K5" s="39"/>
    </row>
    <row r="6" spans="1:11">
      <c r="A6" s="28" t="s">
        <v>8</v>
      </c>
      <c r="B6" s="22" t="s">
        <v>46</v>
      </c>
      <c r="C6" s="46">
        <v>2022</v>
      </c>
      <c r="D6" s="33">
        <v>8.4758551307847085</v>
      </c>
      <c r="E6" s="46">
        <v>2765</v>
      </c>
      <c r="F6" s="33">
        <v>14.628004295818982</v>
      </c>
      <c r="G6" s="28">
        <v>447</v>
      </c>
      <c r="H6" s="33">
        <v>8.2247736807242209</v>
      </c>
      <c r="I6" s="46">
        <v>5234</v>
      </c>
      <c r="J6" s="33">
        <v>10.860520948106464</v>
      </c>
    </row>
    <row r="7" spans="1:11">
      <c r="B7" s="23" t="s">
        <v>67</v>
      </c>
      <c r="D7" s="33"/>
      <c r="F7" s="33"/>
      <c r="H7" s="33"/>
      <c r="J7" s="33"/>
    </row>
    <row r="8" spans="1:11">
      <c r="A8" s="28" t="s">
        <v>11</v>
      </c>
      <c r="B8" s="22" t="s">
        <v>47</v>
      </c>
      <c r="C8" s="46">
        <v>1088</v>
      </c>
      <c r="D8" s="33">
        <v>4.5606975184439973</v>
      </c>
      <c r="E8" s="46">
        <v>2630</v>
      </c>
      <c r="F8" s="33">
        <v>13.913797937795271</v>
      </c>
      <c r="G8" s="46">
        <v>1277</v>
      </c>
      <c r="H8" s="33">
        <v>23.496724810480607</v>
      </c>
      <c r="I8" s="46">
        <v>4995</v>
      </c>
      <c r="J8" s="33">
        <v>10.364597274702291</v>
      </c>
    </row>
    <row r="9" spans="1:11">
      <c r="B9" s="23" t="s">
        <v>68</v>
      </c>
      <c r="D9" s="33"/>
      <c r="F9" s="33"/>
      <c r="H9" s="33"/>
      <c r="J9" s="33"/>
    </row>
    <row r="10" spans="1:11">
      <c r="A10" s="28" t="s">
        <v>24</v>
      </c>
      <c r="B10" s="22" t="s">
        <v>48</v>
      </c>
      <c r="C10" s="28">
        <v>689</v>
      </c>
      <c r="D10" s="33">
        <v>2.8881623071763918</v>
      </c>
      <c r="E10" s="46">
        <v>2187</v>
      </c>
      <c r="F10" s="33">
        <v>11.570142999984128</v>
      </c>
      <c r="G10" s="46">
        <v>1512</v>
      </c>
      <c r="H10" s="33">
        <v>27.820710973724886</v>
      </c>
      <c r="I10" s="46">
        <v>4388</v>
      </c>
      <c r="J10" s="33">
        <v>9.1050756439226532</v>
      </c>
    </row>
    <row r="11" spans="1:11">
      <c r="B11" s="23" t="s">
        <v>69</v>
      </c>
      <c r="D11" s="33"/>
      <c r="F11" s="33"/>
      <c r="H11" s="33"/>
      <c r="J11" s="33"/>
    </row>
    <row r="12" spans="1:11">
      <c r="A12" s="28" t="s">
        <v>16</v>
      </c>
      <c r="B12" s="22" t="s">
        <v>49</v>
      </c>
      <c r="C12" s="28">
        <v>677</v>
      </c>
      <c r="D12" s="33">
        <v>2.8378604963112006</v>
      </c>
      <c r="E12" s="28">
        <v>1414</v>
      </c>
      <c r="F12" s="33">
        <v>7.480650298115024</v>
      </c>
      <c r="G12" s="28">
        <v>904</v>
      </c>
      <c r="H12" s="33">
        <v>16.633546772650327</v>
      </c>
      <c r="I12" s="46">
        <v>2995</v>
      </c>
      <c r="J12" s="33">
        <v>6.2146083759225945</v>
      </c>
    </row>
    <row r="13" spans="1:11">
      <c r="B13" s="22" t="s">
        <v>70</v>
      </c>
      <c r="D13" s="33"/>
      <c r="F13" s="33"/>
      <c r="H13" s="33"/>
      <c r="J13" s="33"/>
    </row>
    <row r="14" spans="1:11">
      <c r="A14" s="28" t="s">
        <v>12</v>
      </c>
      <c r="B14" s="22" t="s">
        <v>50</v>
      </c>
      <c r="C14" s="28">
        <v>805</v>
      </c>
      <c r="D14" s="33">
        <v>3.374413145539906</v>
      </c>
      <c r="E14" s="28">
        <v>1239</v>
      </c>
      <c r="F14" s="33">
        <v>6.5548272414176205</v>
      </c>
      <c r="G14" s="28">
        <v>487</v>
      </c>
      <c r="H14" s="33">
        <v>8.9607713255317591</v>
      </c>
      <c r="I14" s="46">
        <v>2531</v>
      </c>
      <c r="J14" s="33">
        <v>5.2518109514057052</v>
      </c>
    </row>
    <row r="15" spans="1:11">
      <c r="B15" s="22" t="s">
        <v>71</v>
      </c>
      <c r="D15" s="33"/>
      <c r="F15" s="33"/>
      <c r="H15" s="33"/>
      <c r="J15" s="33"/>
    </row>
    <row r="16" spans="1:11">
      <c r="A16" s="28" t="s">
        <v>0</v>
      </c>
      <c r="B16" s="22" t="s">
        <v>53</v>
      </c>
      <c r="C16" s="28">
        <v>671</v>
      </c>
      <c r="D16" s="33">
        <v>2.8127095908786051</v>
      </c>
      <c r="E16" s="28">
        <v>1230</v>
      </c>
      <c r="F16" s="33">
        <v>6.5072134842160398</v>
      </c>
      <c r="G16" s="28">
        <v>591</v>
      </c>
      <c r="H16" s="33">
        <v>10.874365202031354</v>
      </c>
      <c r="I16" s="46">
        <v>2492</v>
      </c>
      <c r="J16" s="33">
        <v>5.1708861678795008</v>
      </c>
    </row>
    <row r="17" spans="1:14">
      <c r="B17" s="24" t="s">
        <v>74</v>
      </c>
      <c r="D17" s="33"/>
      <c r="F17" s="33"/>
      <c r="H17" s="33"/>
      <c r="J17" s="33"/>
    </row>
    <row r="18" spans="1:14">
      <c r="A18" s="28" t="s">
        <v>19</v>
      </c>
      <c r="B18" s="22" t="s">
        <v>54</v>
      </c>
      <c r="C18" s="46">
        <v>1038</v>
      </c>
      <c r="D18" s="33">
        <v>4.3511066398390339</v>
      </c>
      <c r="E18" s="28">
        <v>790</v>
      </c>
      <c r="F18" s="33">
        <v>4.1794297988054234</v>
      </c>
      <c r="G18" s="28">
        <v>219</v>
      </c>
      <c r="H18" s="33">
        <v>4.0295871053212631</v>
      </c>
      <c r="I18" s="46">
        <v>2047</v>
      </c>
      <c r="J18" s="33">
        <v>4.2475136379010188</v>
      </c>
    </row>
    <row r="19" spans="1:14">
      <c r="B19" s="23" t="s">
        <v>75</v>
      </c>
      <c r="D19" s="33"/>
      <c r="F19" s="33"/>
      <c r="H19" s="33"/>
      <c r="J19" s="33"/>
    </row>
    <row r="20" spans="1:14">
      <c r="A20" s="28" t="s">
        <v>3</v>
      </c>
      <c r="B20" s="22" t="s">
        <v>85</v>
      </c>
      <c r="C20" s="46">
        <v>1156</v>
      </c>
      <c r="D20" s="33">
        <v>4.8457411133467474</v>
      </c>
      <c r="E20" s="28">
        <v>731</v>
      </c>
      <c r="F20" s="33">
        <v>3.8672951682617276</v>
      </c>
      <c r="G20" s="28">
        <v>122</v>
      </c>
      <c r="H20" s="33">
        <v>2.2447928166629865</v>
      </c>
      <c r="I20" s="46">
        <v>2009</v>
      </c>
      <c r="J20" s="33">
        <v>4.1686638488242043</v>
      </c>
    </row>
    <row r="21" spans="1:14">
      <c r="B21" s="22" t="s">
        <v>86</v>
      </c>
      <c r="D21" s="33"/>
      <c r="F21" s="33"/>
      <c r="H21" s="33"/>
      <c r="J21" s="33"/>
    </row>
    <row r="22" spans="1:14">
      <c r="A22" s="28" t="s">
        <v>13</v>
      </c>
      <c r="B22" s="22" t="s">
        <v>52</v>
      </c>
      <c r="C22" s="46">
        <v>1170</v>
      </c>
      <c r="D22" s="33">
        <v>4.9044265593561365</v>
      </c>
      <c r="E22" s="28">
        <v>708</v>
      </c>
      <c r="F22" s="33">
        <v>3.7456155665243545</v>
      </c>
      <c r="G22" s="28">
        <v>65</v>
      </c>
      <c r="H22" s="33">
        <v>1.195996172812247</v>
      </c>
      <c r="I22" s="46">
        <v>1943</v>
      </c>
      <c r="J22" s="33">
        <v>4.0317142151644747</v>
      </c>
    </row>
    <row r="23" spans="1:14">
      <c r="B23" s="23" t="s">
        <v>73</v>
      </c>
      <c r="D23" s="33"/>
      <c r="F23" s="33"/>
      <c r="H23" s="33"/>
      <c r="J23" s="33"/>
    </row>
    <row r="24" spans="1:14">
      <c r="A24" s="28" t="s">
        <v>14</v>
      </c>
      <c r="B24" s="22" t="s">
        <v>51</v>
      </c>
      <c r="C24" s="28">
        <v>894</v>
      </c>
      <c r="D24" s="33">
        <v>3.7474849094567406</v>
      </c>
      <c r="E24" s="28">
        <v>812</v>
      </c>
      <c r="F24" s="33">
        <v>4.2958189830759546</v>
      </c>
      <c r="G24" s="28">
        <v>178</v>
      </c>
      <c r="H24" s="33">
        <v>3.2751895193935381</v>
      </c>
      <c r="I24" s="46">
        <v>1884</v>
      </c>
      <c r="J24" s="33">
        <v>3.9092895426504732</v>
      </c>
    </row>
    <row r="25" spans="1:14">
      <c r="B25" s="23" t="s">
        <v>72</v>
      </c>
      <c r="D25" s="33"/>
      <c r="F25" s="33"/>
      <c r="H25" s="33"/>
      <c r="J25" s="33"/>
    </row>
    <row r="26" spans="1:14">
      <c r="A26" s="28" t="s">
        <v>6</v>
      </c>
      <c r="B26" s="22" t="s">
        <v>63</v>
      </c>
      <c r="C26" s="28">
        <v>936</v>
      </c>
      <c r="D26" s="33">
        <v>3.9235412474849096</v>
      </c>
      <c r="E26" s="28">
        <v>762</v>
      </c>
      <c r="F26" s="33">
        <v>4.0312981097338394</v>
      </c>
      <c r="G26" s="28">
        <v>125</v>
      </c>
      <c r="H26" s="33">
        <v>2.299992640023552</v>
      </c>
      <c r="I26" s="46">
        <v>1823</v>
      </c>
      <c r="J26" s="33">
        <v>3.7827148812376925</v>
      </c>
    </row>
    <row r="27" spans="1:14">
      <c r="B27" s="24" t="s">
        <v>64</v>
      </c>
      <c r="D27" s="33"/>
      <c r="F27" s="33"/>
      <c r="H27" s="33"/>
      <c r="J27" s="33"/>
    </row>
    <row r="28" spans="1:14">
      <c r="A28" s="28" t="s">
        <v>9</v>
      </c>
      <c r="B28" s="22" t="s">
        <v>66</v>
      </c>
      <c r="C28" s="28">
        <v>873</v>
      </c>
      <c r="D28" s="33">
        <v>3.6594567404426561</v>
      </c>
      <c r="E28" s="28">
        <v>806</v>
      </c>
      <c r="F28" s="33">
        <v>4.2640764782749008</v>
      </c>
      <c r="G28" s="28">
        <v>96</v>
      </c>
      <c r="H28" s="33">
        <v>1.7663943475380879</v>
      </c>
      <c r="I28" s="46">
        <v>1775</v>
      </c>
      <c r="J28" s="33">
        <v>3.6831151476669799</v>
      </c>
    </row>
    <row r="29" spans="1:14">
      <c r="B29" s="23" t="s">
        <v>79</v>
      </c>
      <c r="D29" s="33"/>
      <c r="F29" s="33"/>
      <c r="H29" s="33"/>
      <c r="J29" s="33"/>
    </row>
    <row r="30" spans="1:14">
      <c r="A30" s="28" t="s">
        <v>15</v>
      </c>
      <c r="B30" s="22" t="s">
        <v>59</v>
      </c>
      <c r="C30" s="28">
        <v>709</v>
      </c>
      <c r="D30" s="33">
        <v>2.9719986586183769</v>
      </c>
      <c r="E30" s="28">
        <v>763</v>
      </c>
      <c r="F30" s="33">
        <v>4.0365885272006814</v>
      </c>
      <c r="G30" s="28">
        <v>207</v>
      </c>
      <c r="H30" s="33">
        <v>3.8087878118790019</v>
      </c>
      <c r="I30" s="46">
        <v>1679</v>
      </c>
      <c r="J30" s="33">
        <v>3.4839156805255547</v>
      </c>
    </row>
    <row r="31" spans="1:14">
      <c r="B31" s="25" t="s">
        <v>60</v>
      </c>
      <c r="D31" s="33"/>
      <c r="F31" s="33"/>
      <c r="H31" s="33"/>
      <c r="J31" s="33"/>
    </row>
    <row r="32" spans="1:14">
      <c r="A32" s="28" t="s">
        <v>22</v>
      </c>
      <c r="B32" s="28" t="s">
        <v>87</v>
      </c>
      <c r="C32" s="28">
        <v>970</v>
      </c>
      <c r="D32" s="33">
        <v>4.0660630449362847</v>
      </c>
      <c r="E32" s="28">
        <v>474</v>
      </c>
      <c r="F32" s="33">
        <v>2.5076578792832542</v>
      </c>
      <c r="G32" s="28">
        <v>18</v>
      </c>
      <c r="H32" s="33">
        <v>0.33119894016339146</v>
      </c>
      <c r="I32" s="46">
        <v>1462</v>
      </c>
      <c r="J32" s="33">
        <v>3.0336418850079574</v>
      </c>
      <c r="N32" s="22"/>
    </row>
    <row r="33" spans="1:20">
      <c r="B33" s="25" t="s">
        <v>88</v>
      </c>
      <c r="D33" s="33"/>
      <c r="F33" s="33"/>
      <c r="H33" s="33"/>
      <c r="J33" s="33"/>
      <c r="N33" s="24"/>
    </row>
    <row r="34" spans="1:20" ht="15.75" customHeight="1">
      <c r="A34" s="28" t="s">
        <v>21</v>
      </c>
      <c r="B34" s="22" t="s">
        <v>82</v>
      </c>
      <c r="C34" s="28">
        <v>891</v>
      </c>
      <c r="D34" s="33">
        <v>3.7349094567404428</v>
      </c>
      <c r="E34" s="28">
        <v>541</v>
      </c>
      <c r="F34" s="33">
        <v>2.8621158495616887</v>
      </c>
      <c r="G34" s="28">
        <v>29</v>
      </c>
      <c r="H34" s="33">
        <v>0.53359829248546409</v>
      </c>
      <c r="I34" s="46">
        <v>1461</v>
      </c>
      <c r="J34" s="33">
        <v>3.0315668905585675</v>
      </c>
      <c r="N34" s="23"/>
    </row>
    <row r="35" spans="1:20" ht="15.75" customHeight="1">
      <c r="B35" s="23" t="s">
        <v>83</v>
      </c>
      <c r="D35" s="33"/>
      <c r="F35" s="33"/>
      <c r="H35" s="33"/>
      <c r="J35" s="33"/>
      <c r="N35" s="22"/>
    </row>
    <row r="36" spans="1:20">
      <c r="A36" s="28" t="s">
        <v>1</v>
      </c>
      <c r="B36" s="22" t="s">
        <v>55</v>
      </c>
      <c r="C36" s="28">
        <v>817</v>
      </c>
      <c r="D36" s="33">
        <v>3.4247149564050972</v>
      </c>
      <c r="E36" s="28">
        <v>500</v>
      </c>
      <c r="F36" s="33">
        <v>2.6452087334211543</v>
      </c>
      <c r="G36" s="28">
        <v>78</v>
      </c>
      <c r="H36" s="33">
        <v>1.4351954073746964</v>
      </c>
      <c r="I36" s="46">
        <v>1395</v>
      </c>
      <c r="J36" s="33">
        <v>2.894617256898838</v>
      </c>
      <c r="N36" s="23"/>
    </row>
    <row r="37" spans="1:20">
      <c r="B37" s="24" t="s">
        <v>56</v>
      </c>
      <c r="D37" s="33"/>
      <c r="F37" s="33"/>
      <c r="H37" s="33"/>
      <c r="J37" s="33"/>
      <c r="N37" s="18"/>
    </row>
    <row r="38" spans="1:20">
      <c r="A38" s="28" t="s">
        <v>23</v>
      </c>
      <c r="B38" s="22" t="s">
        <v>62</v>
      </c>
      <c r="C38" s="28">
        <v>493</v>
      </c>
      <c r="D38" s="33">
        <v>2.0665660630449363</v>
      </c>
      <c r="E38" s="28">
        <v>648</v>
      </c>
      <c r="F38" s="33">
        <v>3.4281905185138157</v>
      </c>
      <c r="G38" s="28">
        <v>226</v>
      </c>
      <c r="H38" s="33">
        <v>4.1583866931625817</v>
      </c>
      <c r="I38" s="46">
        <v>1367</v>
      </c>
      <c r="J38" s="33">
        <v>2.836517412315922</v>
      </c>
      <c r="N38" s="18"/>
    </row>
    <row r="39" spans="1:20">
      <c r="B39" s="25" t="s">
        <v>77</v>
      </c>
      <c r="D39" s="33"/>
      <c r="F39" s="33"/>
      <c r="H39" s="33"/>
      <c r="J39" s="33"/>
    </row>
    <row r="40" spans="1:20">
      <c r="A40" s="28" t="s">
        <v>7</v>
      </c>
      <c r="B40" s="28" t="s">
        <v>97</v>
      </c>
      <c r="C40" s="28">
        <v>499</v>
      </c>
      <c r="D40" s="33">
        <v>2.0917169684775319</v>
      </c>
      <c r="E40" s="28">
        <v>520</v>
      </c>
      <c r="F40" s="33">
        <v>2.7510170827580005</v>
      </c>
      <c r="G40" s="28">
        <v>166</v>
      </c>
      <c r="H40" s="33">
        <v>3.054390225951277</v>
      </c>
      <c r="I40" s="46">
        <v>1185</v>
      </c>
      <c r="J40" s="33">
        <v>2.4588684225269697</v>
      </c>
    </row>
    <row r="41" spans="1:20">
      <c r="B41" s="45" t="s">
        <v>92</v>
      </c>
      <c r="D41" s="33"/>
      <c r="F41" s="33"/>
      <c r="H41" s="33"/>
      <c r="J41" s="33"/>
    </row>
    <row r="42" spans="1:20">
      <c r="A42" s="28" t="s">
        <v>17</v>
      </c>
      <c r="B42" s="22" t="s">
        <v>96</v>
      </c>
      <c r="C42" s="28">
        <v>332</v>
      </c>
      <c r="D42" s="33">
        <v>1.391683433936955</v>
      </c>
      <c r="E42" s="28">
        <v>532</v>
      </c>
      <c r="F42" s="33">
        <v>2.8145020923601081</v>
      </c>
      <c r="G42" s="28">
        <v>223</v>
      </c>
      <c r="H42" s="33">
        <v>4.1031868698020162</v>
      </c>
      <c r="I42" s="46">
        <v>1087</v>
      </c>
      <c r="J42" s="33">
        <v>2.2555189664867648</v>
      </c>
    </row>
    <row r="43" spans="1:20">
      <c r="B43" s="45" t="s">
        <v>93</v>
      </c>
      <c r="D43" s="33"/>
      <c r="F43" s="33"/>
      <c r="H43" s="33"/>
      <c r="J43" s="33"/>
      <c r="M43" s="34"/>
      <c r="N43" s="34"/>
      <c r="O43" s="34"/>
      <c r="P43" s="34"/>
      <c r="Q43" s="34"/>
      <c r="R43" s="34"/>
      <c r="S43" s="34"/>
      <c r="T43" s="34"/>
    </row>
    <row r="44" spans="1:20">
      <c r="A44" s="28" t="s">
        <v>10</v>
      </c>
      <c r="B44" s="44" t="s">
        <v>98</v>
      </c>
      <c r="C44" s="28">
        <v>436</v>
      </c>
      <c r="D44" s="33">
        <v>1.8276324614352784</v>
      </c>
      <c r="E44" s="28">
        <v>541</v>
      </c>
      <c r="F44" s="33">
        <v>2.8621158495616887</v>
      </c>
      <c r="G44" s="28">
        <v>107</v>
      </c>
      <c r="H44" s="33">
        <v>1.9687936998601605</v>
      </c>
      <c r="I44" s="46">
        <v>1084</v>
      </c>
      <c r="J44" s="33">
        <v>2.2492939831385952</v>
      </c>
      <c r="M44" s="34"/>
      <c r="N44" s="34"/>
      <c r="O44" s="34"/>
      <c r="P44" s="34"/>
      <c r="Q44" s="34"/>
      <c r="R44" s="34"/>
      <c r="S44" s="34"/>
      <c r="T44" s="34"/>
    </row>
    <row r="45" spans="1:20">
      <c r="B45" s="45" t="s">
        <v>94</v>
      </c>
      <c r="M45" s="34"/>
      <c r="N45" s="82"/>
      <c r="O45" s="82"/>
      <c r="P45" s="82"/>
      <c r="Q45" s="82"/>
      <c r="R45" s="82"/>
      <c r="S45" s="34"/>
      <c r="T45" s="34"/>
    </row>
    <row r="46" spans="1:20">
      <c r="M46" s="34"/>
      <c r="N46" s="48"/>
      <c r="O46" s="48"/>
      <c r="P46" s="48"/>
      <c r="Q46" s="48"/>
      <c r="R46" s="48"/>
      <c r="S46" s="34"/>
      <c r="T46" s="34"/>
    </row>
    <row r="47" spans="1:20">
      <c r="M47" s="34"/>
      <c r="N47" s="34"/>
      <c r="O47" s="34"/>
      <c r="P47" s="34"/>
      <c r="Q47" s="34"/>
      <c r="R47" s="34"/>
      <c r="S47" s="34"/>
      <c r="T47" s="34"/>
    </row>
    <row r="48" spans="1:20">
      <c r="M48" s="34"/>
      <c r="N48" s="34"/>
      <c r="O48" s="34"/>
      <c r="P48" s="34"/>
      <c r="Q48" s="34"/>
      <c r="R48" s="34"/>
      <c r="S48" s="34"/>
      <c r="T48" s="34"/>
    </row>
    <row r="49" spans="13:20">
      <c r="M49" s="34"/>
      <c r="N49" s="34"/>
      <c r="O49" s="36"/>
      <c r="P49" s="36"/>
      <c r="Q49" s="37"/>
      <c r="R49" s="37"/>
      <c r="S49" s="34"/>
      <c r="T49" s="34"/>
    </row>
    <row r="50" spans="13:20">
      <c r="M50" s="34"/>
      <c r="N50" s="34"/>
      <c r="O50" s="36"/>
      <c r="P50" s="36"/>
      <c r="Q50" s="37"/>
      <c r="R50" s="37"/>
      <c r="S50" s="34"/>
      <c r="T50" s="34"/>
    </row>
    <row r="51" spans="13:20">
      <c r="M51" s="34"/>
      <c r="N51" s="34"/>
      <c r="O51" s="36"/>
      <c r="P51" s="36"/>
      <c r="Q51" s="37"/>
      <c r="R51" s="37"/>
      <c r="S51" s="34"/>
      <c r="T51" s="34"/>
    </row>
    <row r="52" spans="13:20">
      <c r="M52" s="34"/>
      <c r="N52" s="34"/>
      <c r="O52" s="36"/>
      <c r="P52" s="36"/>
      <c r="Q52" s="37"/>
      <c r="R52" s="37"/>
      <c r="S52" s="34"/>
      <c r="T52" s="34"/>
    </row>
    <row r="53" spans="13:20">
      <c r="M53" s="34"/>
      <c r="N53" s="34"/>
      <c r="O53" s="34"/>
      <c r="P53" s="34"/>
      <c r="Q53" s="34"/>
      <c r="R53" s="34"/>
      <c r="S53" s="34"/>
      <c r="T53" s="34"/>
    </row>
  </sheetData>
  <mergeCells count="2">
    <mergeCell ref="A2:J2"/>
    <mergeCell ref="N45:R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68"/>
  <sheetViews>
    <sheetView workbookViewId="0"/>
  </sheetViews>
  <sheetFormatPr defaultRowHeight="15"/>
  <cols>
    <col min="2" max="2" width="41.42578125" customWidth="1"/>
    <col min="3" max="3" width="13.7109375" customWidth="1"/>
    <col min="4" max="4" width="12.5703125" customWidth="1"/>
    <col min="6" max="6" width="12.85546875" customWidth="1"/>
    <col min="7" max="7" width="14.85546875" bestFit="1" customWidth="1"/>
    <col min="8" max="8" width="12.85546875" customWidth="1"/>
    <col min="9" max="9" width="15.140625" customWidth="1"/>
  </cols>
  <sheetData>
    <row r="1" spans="1:20">
      <c r="A1" t="s">
        <v>213</v>
      </c>
      <c r="B1" t="s">
        <v>217</v>
      </c>
    </row>
    <row r="3" spans="1:20">
      <c r="A3" s="84" t="s">
        <v>278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20">
      <c r="A4" s="75" t="s">
        <v>30</v>
      </c>
      <c r="B4" s="75" t="s">
        <v>31</v>
      </c>
      <c r="D4" s="75" t="s">
        <v>32</v>
      </c>
      <c r="E4" s="75" t="s">
        <v>33</v>
      </c>
      <c r="F4" s="75" t="s">
        <v>34</v>
      </c>
      <c r="G4" s="75" t="s">
        <v>33</v>
      </c>
      <c r="H4" s="75" t="s">
        <v>35</v>
      </c>
      <c r="I4" s="75" t="s">
        <v>33</v>
      </c>
      <c r="J4" s="75" t="s">
        <v>36</v>
      </c>
      <c r="K4" s="75" t="s">
        <v>33</v>
      </c>
      <c r="L4" s="75"/>
    </row>
    <row r="5" spans="1:20">
      <c r="A5" s="17" t="s">
        <v>37</v>
      </c>
      <c r="B5" s="17" t="s">
        <v>38</v>
      </c>
      <c r="D5" s="17" t="s">
        <v>39</v>
      </c>
      <c r="E5" s="17" t="s">
        <v>40</v>
      </c>
      <c r="F5" s="17" t="s">
        <v>41</v>
      </c>
      <c r="G5" s="17" t="s">
        <v>40</v>
      </c>
      <c r="H5" s="17" t="s">
        <v>42</v>
      </c>
      <c r="I5" s="17" t="s">
        <v>40</v>
      </c>
      <c r="J5" s="17" t="s">
        <v>43</v>
      </c>
      <c r="K5" s="17" t="s">
        <v>40</v>
      </c>
      <c r="L5" s="17"/>
    </row>
    <row r="6" spans="1:20">
      <c r="A6" t="s">
        <v>137</v>
      </c>
    </row>
    <row r="7" spans="1:20">
      <c r="A7" s="54" t="s">
        <v>138</v>
      </c>
      <c r="B7" s="54" t="s">
        <v>187</v>
      </c>
      <c r="C7" t="s">
        <v>144</v>
      </c>
      <c r="D7">
        <v>602</v>
      </c>
      <c r="E7">
        <v>3.25</v>
      </c>
      <c r="F7">
        <v>318</v>
      </c>
      <c r="G7">
        <v>2.87</v>
      </c>
      <c r="H7">
        <v>111</v>
      </c>
      <c r="I7">
        <v>5.28</v>
      </c>
      <c r="J7" s="49">
        <v>1031</v>
      </c>
      <c r="K7">
        <v>3.25</v>
      </c>
    </row>
    <row r="8" spans="1:20">
      <c r="A8" s="3"/>
      <c r="B8" s="55" t="s">
        <v>139</v>
      </c>
      <c r="C8" t="s">
        <v>140</v>
      </c>
      <c r="D8">
        <v>743</v>
      </c>
      <c r="E8">
        <v>3.11</v>
      </c>
      <c r="F8">
        <v>447</v>
      </c>
      <c r="G8">
        <v>2.36</v>
      </c>
      <c r="H8">
        <v>132</v>
      </c>
      <c r="I8">
        <v>2.4300000000000002</v>
      </c>
      <c r="J8" s="49">
        <v>1322</v>
      </c>
      <c r="K8">
        <v>2.74</v>
      </c>
      <c r="T8" s="49"/>
    </row>
    <row r="9" spans="1:20">
      <c r="A9" s="3"/>
      <c r="B9" s="3"/>
      <c r="C9" t="s">
        <v>214</v>
      </c>
      <c r="D9" s="49">
        <v>1345</v>
      </c>
      <c r="E9">
        <v>3.17</v>
      </c>
      <c r="F9">
        <v>765</v>
      </c>
      <c r="G9">
        <v>2.5499999999999998</v>
      </c>
      <c r="H9">
        <v>243</v>
      </c>
      <c r="I9">
        <v>3.22</v>
      </c>
      <c r="J9" s="49">
        <v>2353</v>
      </c>
      <c r="K9">
        <v>2.94</v>
      </c>
    </row>
    <row r="10" spans="1:20">
      <c r="A10" s="54" t="s">
        <v>141</v>
      </c>
      <c r="B10" s="54" t="s">
        <v>190</v>
      </c>
      <c r="C10" t="s">
        <v>144</v>
      </c>
      <c r="D10" s="49">
        <v>18829</v>
      </c>
      <c r="E10">
        <v>101.53</v>
      </c>
      <c r="F10" s="49">
        <v>9635</v>
      </c>
      <c r="G10">
        <v>86.89</v>
      </c>
      <c r="H10">
        <v>753</v>
      </c>
      <c r="I10">
        <v>35.840000000000003</v>
      </c>
      <c r="J10" s="49">
        <v>29217</v>
      </c>
      <c r="K10">
        <v>92.06</v>
      </c>
    </row>
    <row r="11" spans="1:20">
      <c r="A11" s="3"/>
      <c r="B11" s="3"/>
      <c r="C11" t="s">
        <v>140</v>
      </c>
      <c r="D11" s="49">
        <v>15966</v>
      </c>
      <c r="E11">
        <v>66.930000000000007</v>
      </c>
      <c r="F11" s="49">
        <v>8962</v>
      </c>
      <c r="G11">
        <v>47.41</v>
      </c>
      <c r="H11">
        <v>814</v>
      </c>
      <c r="I11">
        <v>14.98</v>
      </c>
      <c r="J11" s="49">
        <v>25742</v>
      </c>
      <c r="K11">
        <v>53.41</v>
      </c>
      <c r="N11" s="49"/>
      <c r="P11" s="49"/>
      <c r="T11" s="49"/>
    </row>
    <row r="12" spans="1:20">
      <c r="A12" s="3"/>
      <c r="B12" s="3"/>
      <c r="C12" t="s">
        <v>214</v>
      </c>
      <c r="D12" s="49">
        <v>34795</v>
      </c>
      <c r="E12">
        <v>82.06</v>
      </c>
      <c r="F12" s="49">
        <v>18597</v>
      </c>
      <c r="G12">
        <v>62.01</v>
      </c>
      <c r="H12" s="49">
        <v>1567</v>
      </c>
      <c r="I12">
        <v>20.79</v>
      </c>
      <c r="J12" s="49">
        <v>54959</v>
      </c>
      <c r="K12">
        <v>68.760000000000005</v>
      </c>
    </row>
    <row r="13" spans="1:20">
      <c r="A13" s="54" t="s">
        <v>142</v>
      </c>
      <c r="B13" s="54" t="s">
        <v>143</v>
      </c>
      <c r="C13" t="s">
        <v>144</v>
      </c>
      <c r="D13" s="49">
        <v>1575</v>
      </c>
      <c r="E13">
        <v>8.49</v>
      </c>
      <c r="F13" s="49">
        <v>1612</v>
      </c>
      <c r="G13">
        <v>14.54</v>
      </c>
      <c r="H13">
        <v>397</v>
      </c>
      <c r="I13">
        <v>18.899999999999999</v>
      </c>
      <c r="J13" s="49">
        <v>3584</v>
      </c>
      <c r="K13">
        <v>11.29</v>
      </c>
    </row>
    <row r="14" spans="1:20">
      <c r="A14" s="3"/>
      <c r="B14" s="54" t="s">
        <v>191</v>
      </c>
      <c r="C14" t="s">
        <v>140</v>
      </c>
      <c r="D14" s="49">
        <v>1755</v>
      </c>
      <c r="E14">
        <v>7.36</v>
      </c>
      <c r="F14" s="49">
        <v>2173</v>
      </c>
      <c r="G14">
        <v>11.5</v>
      </c>
      <c r="H14">
        <v>556</v>
      </c>
      <c r="I14">
        <v>10.23</v>
      </c>
      <c r="J14" s="49">
        <v>4484</v>
      </c>
      <c r="K14">
        <v>9.3000000000000007</v>
      </c>
      <c r="N14" s="49"/>
      <c r="P14" s="49"/>
      <c r="T14" s="49"/>
    </row>
    <row r="15" spans="1:20">
      <c r="A15" s="3"/>
      <c r="B15" s="55" t="s">
        <v>219</v>
      </c>
      <c r="C15" t="s">
        <v>214</v>
      </c>
      <c r="D15" s="49">
        <v>3330</v>
      </c>
      <c r="E15">
        <v>7.85</v>
      </c>
      <c r="F15" s="49">
        <v>3785</v>
      </c>
      <c r="G15">
        <v>12.62</v>
      </c>
      <c r="H15">
        <v>953</v>
      </c>
      <c r="I15">
        <v>12.65</v>
      </c>
      <c r="J15" s="49">
        <v>8068</v>
      </c>
      <c r="K15">
        <v>10.09</v>
      </c>
    </row>
    <row r="16" spans="1:20">
      <c r="A16" s="54" t="s">
        <v>147</v>
      </c>
      <c r="B16" s="54" t="s">
        <v>192</v>
      </c>
      <c r="C16" t="s">
        <v>144</v>
      </c>
      <c r="D16" s="49">
        <v>1878</v>
      </c>
      <c r="E16">
        <v>10.130000000000001</v>
      </c>
      <c r="F16">
        <v>729</v>
      </c>
      <c r="G16">
        <v>6.57</v>
      </c>
      <c r="H16">
        <v>63</v>
      </c>
      <c r="I16">
        <v>3</v>
      </c>
      <c r="J16" s="49">
        <v>2670</v>
      </c>
      <c r="K16">
        <v>8.41</v>
      </c>
    </row>
    <row r="17" spans="1:11">
      <c r="A17" s="3"/>
      <c r="B17" s="56" t="s">
        <v>193</v>
      </c>
      <c r="C17" t="s">
        <v>140</v>
      </c>
      <c r="D17" s="49">
        <v>2298</v>
      </c>
      <c r="E17">
        <v>9.6300000000000008</v>
      </c>
      <c r="F17">
        <v>990</v>
      </c>
      <c r="G17">
        <v>5.24</v>
      </c>
      <c r="H17">
        <v>115</v>
      </c>
      <c r="I17">
        <v>2.12</v>
      </c>
      <c r="J17" s="49">
        <v>3403</v>
      </c>
      <c r="K17">
        <v>7.06</v>
      </c>
    </row>
    <row r="18" spans="1:11">
      <c r="A18" s="3"/>
      <c r="B18" s="3"/>
      <c r="C18" t="s">
        <v>214</v>
      </c>
      <c r="D18" s="49">
        <v>4176</v>
      </c>
      <c r="E18">
        <v>9.85</v>
      </c>
      <c r="F18" s="49">
        <v>1719</v>
      </c>
      <c r="G18">
        <v>5.73</v>
      </c>
      <c r="H18">
        <v>178</v>
      </c>
      <c r="I18">
        <v>2.36</v>
      </c>
      <c r="J18" s="49">
        <v>6073</v>
      </c>
      <c r="K18">
        <v>7.6</v>
      </c>
    </row>
    <row r="19" spans="1:11">
      <c r="A19" s="54" t="s">
        <v>148</v>
      </c>
      <c r="B19" s="54" t="s">
        <v>149</v>
      </c>
      <c r="C19" t="s">
        <v>144</v>
      </c>
      <c r="D19" s="49">
        <v>1136</v>
      </c>
      <c r="E19">
        <v>6.13</v>
      </c>
      <c r="F19">
        <v>150</v>
      </c>
      <c r="G19">
        <v>1.35</v>
      </c>
      <c r="H19">
        <v>28</v>
      </c>
      <c r="I19">
        <v>1.33</v>
      </c>
      <c r="J19" s="49">
        <v>1314</v>
      </c>
      <c r="K19">
        <v>4.1399999999999997</v>
      </c>
    </row>
    <row r="20" spans="1:11">
      <c r="A20" s="3"/>
      <c r="B20" s="56" t="s">
        <v>194</v>
      </c>
      <c r="C20" t="s">
        <v>140</v>
      </c>
      <c r="D20">
        <v>673</v>
      </c>
      <c r="E20">
        <v>2.82</v>
      </c>
      <c r="F20">
        <v>259</v>
      </c>
      <c r="G20">
        <v>1.37</v>
      </c>
      <c r="H20">
        <v>32</v>
      </c>
      <c r="I20">
        <v>0.59</v>
      </c>
      <c r="J20">
        <v>964</v>
      </c>
      <c r="K20">
        <v>2</v>
      </c>
    </row>
    <row r="21" spans="1:11">
      <c r="A21" s="3"/>
      <c r="B21" s="3"/>
      <c r="C21" t="s">
        <v>214</v>
      </c>
      <c r="D21" s="49">
        <v>1809</v>
      </c>
      <c r="E21">
        <v>4.2699999999999996</v>
      </c>
      <c r="F21">
        <v>409</v>
      </c>
      <c r="G21">
        <v>1.36</v>
      </c>
      <c r="H21">
        <v>60</v>
      </c>
      <c r="I21">
        <v>0.8</v>
      </c>
      <c r="J21" s="49">
        <v>2278</v>
      </c>
      <c r="K21">
        <v>2.85</v>
      </c>
    </row>
    <row r="22" spans="1:11">
      <c r="A22" s="54" t="s">
        <v>150</v>
      </c>
      <c r="B22" s="54" t="s">
        <v>151</v>
      </c>
      <c r="C22" t="s">
        <v>144</v>
      </c>
      <c r="D22">
        <v>609</v>
      </c>
      <c r="E22">
        <v>3.28</v>
      </c>
      <c r="F22">
        <v>332</v>
      </c>
      <c r="G22">
        <v>2.99</v>
      </c>
      <c r="H22">
        <v>35</v>
      </c>
      <c r="I22">
        <v>1.67</v>
      </c>
      <c r="J22">
        <v>976</v>
      </c>
      <c r="K22">
        <v>3.08</v>
      </c>
    </row>
    <row r="23" spans="1:11">
      <c r="A23" s="3"/>
      <c r="B23" s="56" t="s">
        <v>195</v>
      </c>
      <c r="C23" t="s">
        <v>140</v>
      </c>
      <c r="D23">
        <v>819</v>
      </c>
      <c r="E23">
        <v>3.43</v>
      </c>
      <c r="F23">
        <v>459</v>
      </c>
      <c r="G23">
        <v>2.4300000000000002</v>
      </c>
      <c r="H23">
        <v>49</v>
      </c>
      <c r="I23">
        <v>0.9</v>
      </c>
      <c r="J23" s="49">
        <v>1327</v>
      </c>
      <c r="K23">
        <v>2.75</v>
      </c>
    </row>
    <row r="24" spans="1:11">
      <c r="A24" s="3"/>
      <c r="B24" s="3"/>
      <c r="C24" t="s">
        <v>214</v>
      </c>
      <c r="D24" s="49">
        <v>1428</v>
      </c>
      <c r="E24">
        <v>3.37</v>
      </c>
      <c r="F24">
        <v>791</v>
      </c>
      <c r="G24">
        <v>2.64</v>
      </c>
      <c r="H24">
        <v>84</v>
      </c>
      <c r="I24">
        <v>1.1100000000000001</v>
      </c>
      <c r="J24" s="49">
        <v>2303</v>
      </c>
      <c r="K24">
        <v>2.88</v>
      </c>
    </row>
    <row r="25" spans="1:11">
      <c r="A25" s="54" t="s">
        <v>153</v>
      </c>
      <c r="B25" s="54" t="s">
        <v>196</v>
      </c>
      <c r="C25" t="s">
        <v>144</v>
      </c>
      <c r="D25" s="49">
        <v>1895</v>
      </c>
      <c r="E25">
        <v>10.220000000000001</v>
      </c>
      <c r="F25" s="49">
        <v>1826</v>
      </c>
      <c r="G25">
        <v>16.47</v>
      </c>
      <c r="H25">
        <v>214</v>
      </c>
      <c r="I25">
        <v>10.19</v>
      </c>
      <c r="J25" s="49">
        <v>3935</v>
      </c>
      <c r="K25">
        <v>12.4</v>
      </c>
    </row>
    <row r="26" spans="1:11">
      <c r="A26" s="3"/>
      <c r="B26" s="3"/>
      <c r="C26" t="s">
        <v>140</v>
      </c>
      <c r="D26" s="49">
        <v>2512</v>
      </c>
      <c r="E26">
        <v>10.53</v>
      </c>
      <c r="F26" s="49">
        <v>2853</v>
      </c>
      <c r="G26">
        <v>15.09</v>
      </c>
      <c r="H26">
        <v>439</v>
      </c>
      <c r="I26">
        <v>8.08</v>
      </c>
      <c r="J26" s="49">
        <v>5804</v>
      </c>
      <c r="K26">
        <v>12.04</v>
      </c>
    </row>
    <row r="27" spans="1:11">
      <c r="A27" s="3"/>
      <c r="B27" s="3"/>
      <c r="C27" t="s">
        <v>214</v>
      </c>
      <c r="D27" s="49">
        <v>4407</v>
      </c>
      <c r="E27">
        <v>10.39</v>
      </c>
      <c r="F27" s="49">
        <v>4679</v>
      </c>
      <c r="G27">
        <v>15.6</v>
      </c>
      <c r="H27">
        <v>653</v>
      </c>
      <c r="I27">
        <v>8.67</v>
      </c>
      <c r="J27" s="49">
        <v>9739</v>
      </c>
      <c r="K27">
        <v>12.18</v>
      </c>
    </row>
    <row r="28" spans="1:11">
      <c r="A28" s="54" t="s">
        <v>154</v>
      </c>
      <c r="B28" s="54" t="s">
        <v>155</v>
      </c>
      <c r="C28" t="s">
        <v>144</v>
      </c>
      <c r="D28">
        <v>103</v>
      </c>
      <c r="E28">
        <v>0.56000000000000005</v>
      </c>
      <c r="F28">
        <v>60</v>
      </c>
      <c r="G28">
        <v>0.54</v>
      </c>
      <c r="H28">
        <v>10</v>
      </c>
      <c r="I28">
        <v>0.48</v>
      </c>
      <c r="J28">
        <v>173</v>
      </c>
      <c r="K28">
        <v>0.55000000000000004</v>
      </c>
    </row>
    <row r="29" spans="1:11">
      <c r="A29" s="3"/>
      <c r="B29" s="55" t="s">
        <v>156</v>
      </c>
      <c r="C29" t="s">
        <v>140</v>
      </c>
      <c r="D29">
        <v>168</v>
      </c>
      <c r="E29">
        <v>0.7</v>
      </c>
      <c r="F29">
        <v>53</v>
      </c>
      <c r="G29">
        <v>0.28000000000000003</v>
      </c>
      <c r="H29">
        <v>9</v>
      </c>
      <c r="I29">
        <v>0.17</v>
      </c>
      <c r="J29">
        <v>230</v>
      </c>
      <c r="K29">
        <v>0.48</v>
      </c>
    </row>
    <row r="30" spans="1:11">
      <c r="A30" s="3"/>
      <c r="B30" s="3"/>
      <c r="C30" t="s">
        <v>214</v>
      </c>
      <c r="D30">
        <v>271</v>
      </c>
      <c r="E30">
        <v>0.64</v>
      </c>
      <c r="F30">
        <v>113</v>
      </c>
      <c r="G30">
        <v>0.38</v>
      </c>
      <c r="H30">
        <v>19</v>
      </c>
      <c r="I30">
        <v>0.25</v>
      </c>
      <c r="J30">
        <v>403</v>
      </c>
      <c r="K30">
        <v>0.5</v>
      </c>
    </row>
    <row r="31" spans="1:11">
      <c r="A31" s="54" t="s">
        <v>157</v>
      </c>
      <c r="B31" s="54" t="s">
        <v>158</v>
      </c>
      <c r="C31" t="s">
        <v>144</v>
      </c>
      <c r="D31" s="49">
        <v>1748</v>
      </c>
      <c r="E31">
        <v>9.43</v>
      </c>
      <c r="F31" s="49">
        <v>1356</v>
      </c>
      <c r="G31">
        <v>12.23</v>
      </c>
      <c r="H31">
        <v>281</v>
      </c>
      <c r="I31">
        <v>13.38</v>
      </c>
      <c r="J31" s="49">
        <v>3385</v>
      </c>
      <c r="K31">
        <v>10.67</v>
      </c>
    </row>
    <row r="32" spans="1:11">
      <c r="A32" s="3"/>
      <c r="B32" s="56" t="s">
        <v>197</v>
      </c>
      <c r="C32" t="s">
        <v>140</v>
      </c>
      <c r="D32" s="49">
        <v>1871</v>
      </c>
      <c r="E32">
        <v>7.84</v>
      </c>
      <c r="F32" s="49">
        <v>1657</v>
      </c>
      <c r="G32">
        <v>8.77</v>
      </c>
      <c r="H32">
        <v>378</v>
      </c>
      <c r="I32">
        <v>6.96</v>
      </c>
      <c r="J32" s="49">
        <v>3906</v>
      </c>
      <c r="K32">
        <v>8.1</v>
      </c>
    </row>
    <row r="33" spans="1:11">
      <c r="A33" s="3"/>
      <c r="B33" s="3"/>
      <c r="C33" t="s">
        <v>214</v>
      </c>
      <c r="D33" s="49">
        <v>3619</v>
      </c>
      <c r="E33">
        <v>8.5299999999999994</v>
      </c>
      <c r="F33" s="49">
        <v>3013</v>
      </c>
      <c r="G33">
        <v>10.050000000000001</v>
      </c>
      <c r="H33">
        <v>659</v>
      </c>
      <c r="I33">
        <v>8.75</v>
      </c>
      <c r="J33" s="49">
        <v>7291</v>
      </c>
      <c r="K33">
        <v>9.1199999999999992</v>
      </c>
    </row>
    <row r="34" spans="1:11">
      <c r="A34" s="54" t="s">
        <v>159</v>
      </c>
      <c r="B34" s="54" t="s">
        <v>160</v>
      </c>
      <c r="C34" t="s">
        <v>144</v>
      </c>
      <c r="D34" s="49">
        <v>1446</v>
      </c>
      <c r="E34">
        <v>7.8</v>
      </c>
      <c r="F34" s="49">
        <v>1125</v>
      </c>
      <c r="G34">
        <v>10.15</v>
      </c>
      <c r="H34">
        <v>154</v>
      </c>
      <c r="I34">
        <v>7.33</v>
      </c>
      <c r="J34" s="49">
        <v>2725</v>
      </c>
      <c r="K34">
        <v>8.59</v>
      </c>
    </row>
    <row r="35" spans="1:11">
      <c r="A35" s="3"/>
      <c r="B35" s="56" t="s">
        <v>198</v>
      </c>
      <c r="C35" t="s">
        <v>140</v>
      </c>
      <c r="D35" s="49">
        <v>1178</v>
      </c>
      <c r="E35">
        <v>4.9400000000000004</v>
      </c>
      <c r="F35">
        <v>737</v>
      </c>
      <c r="G35">
        <v>3.9</v>
      </c>
      <c r="H35">
        <v>207</v>
      </c>
      <c r="I35">
        <v>3.81</v>
      </c>
      <c r="J35" s="49">
        <v>2122</v>
      </c>
      <c r="K35">
        <v>4.4000000000000004</v>
      </c>
    </row>
    <row r="36" spans="1:11">
      <c r="A36" s="3"/>
      <c r="B36" s="3"/>
      <c r="C36" t="s">
        <v>214</v>
      </c>
      <c r="D36" s="49">
        <v>2624</v>
      </c>
      <c r="E36">
        <v>6.19</v>
      </c>
      <c r="F36" s="49">
        <v>1862</v>
      </c>
      <c r="G36">
        <v>6.21</v>
      </c>
      <c r="H36">
        <v>361</v>
      </c>
      <c r="I36">
        <v>4.79</v>
      </c>
      <c r="J36" s="49">
        <v>4847</v>
      </c>
      <c r="K36">
        <v>6.06</v>
      </c>
    </row>
    <row r="37" spans="1:11">
      <c r="A37" s="54" t="s">
        <v>161</v>
      </c>
      <c r="B37" s="54" t="s">
        <v>162</v>
      </c>
      <c r="C37" t="s">
        <v>144</v>
      </c>
      <c r="D37">
        <v>944</v>
      </c>
      <c r="E37">
        <v>5.09</v>
      </c>
      <c r="F37">
        <v>492</v>
      </c>
      <c r="G37">
        <v>4.4400000000000004</v>
      </c>
      <c r="H37">
        <v>97</v>
      </c>
      <c r="I37">
        <v>4.62</v>
      </c>
      <c r="J37" s="49">
        <v>1533</v>
      </c>
      <c r="K37">
        <v>4.83</v>
      </c>
    </row>
    <row r="38" spans="1:11">
      <c r="A38" s="3"/>
      <c r="B38" s="56" t="s">
        <v>199</v>
      </c>
      <c r="C38" t="s">
        <v>140</v>
      </c>
      <c r="D38">
        <v>754</v>
      </c>
      <c r="E38">
        <v>3.16</v>
      </c>
      <c r="F38">
        <v>459</v>
      </c>
      <c r="G38">
        <v>2.4300000000000002</v>
      </c>
      <c r="H38">
        <v>138</v>
      </c>
      <c r="I38">
        <v>2.54</v>
      </c>
      <c r="J38" s="49">
        <v>1351</v>
      </c>
      <c r="K38">
        <v>2.8</v>
      </c>
    </row>
    <row r="39" spans="1:11">
      <c r="A39" s="3"/>
      <c r="B39" s="3"/>
      <c r="C39" t="s">
        <v>214</v>
      </c>
      <c r="D39" s="49">
        <v>1698</v>
      </c>
      <c r="E39">
        <v>4</v>
      </c>
      <c r="F39">
        <v>951</v>
      </c>
      <c r="G39">
        <v>3.17</v>
      </c>
      <c r="H39">
        <v>235</v>
      </c>
      <c r="I39">
        <v>3.12</v>
      </c>
      <c r="J39" s="49">
        <v>2884</v>
      </c>
      <c r="K39">
        <v>3.61</v>
      </c>
    </row>
    <row r="40" spans="1:11">
      <c r="A40" s="54" t="s">
        <v>163</v>
      </c>
      <c r="B40" s="54" t="s">
        <v>164</v>
      </c>
      <c r="C40" t="s">
        <v>144</v>
      </c>
      <c r="D40">
        <v>374</v>
      </c>
      <c r="E40">
        <v>2.02</v>
      </c>
      <c r="F40">
        <v>196</v>
      </c>
      <c r="G40">
        <v>1.77</v>
      </c>
      <c r="H40">
        <v>21</v>
      </c>
      <c r="I40">
        <v>1</v>
      </c>
      <c r="J40">
        <v>591</v>
      </c>
      <c r="K40">
        <v>1.86</v>
      </c>
    </row>
    <row r="41" spans="1:11">
      <c r="A41" s="3"/>
      <c r="B41" s="56" t="s">
        <v>200</v>
      </c>
      <c r="C41" t="s">
        <v>140</v>
      </c>
      <c r="D41">
        <v>520</v>
      </c>
      <c r="E41">
        <v>2.1800000000000002</v>
      </c>
      <c r="F41">
        <v>286</v>
      </c>
      <c r="G41">
        <v>1.51</v>
      </c>
      <c r="H41">
        <v>44</v>
      </c>
      <c r="I41">
        <v>0.81</v>
      </c>
      <c r="J41">
        <v>850</v>
      </c>
      <c r="K41">
        <v>1.76</v>
      </c>
    </row>
    <row r="42" spans="1:11">
      <c r="A42" s="3"/>
      <c r="B42" s="3"/>
      <c r="C42" t="s">
        <v>214</v>
      </c>
      <c r="D42">
        <v>894</v>
      </c>
      <c r="E42">
        <v>2.11</v>
      </c>
      <c r="F42">
        <v>482</v>
      </c>
      <c r="G42">
        <v>1.61</v>
      </c>
      <c r="H42">
        <v>65</v>
      </c>
      <c r="I42">
        <v>0.86</v>
      </c>
      <c r="J42" s="49">
        <v>1441</v>
      </c>
      <c r="K42">
        <v>1.8</v>
      </c>
    </row>
    <row r="43" spans="1:11">
      <c r="A43" s="54" t="s">
        <v>165</v>
      </c>
      <c r="B43" s="54" t="s">
        <v>166</v>
      </c>
      <c r="C43" t="s">
        <v>144</v>
      </c>
      <c r="D43">
        <v>810</v>
      </c>
      <c r="E43">
        <v>4.37</v>
      </c>
      <c r="F43">
        <v>282</v>
      </c>
      <c r="G43">
        <v>2.54</v>
      </c>
      <c r="H43">
        <v>13</v>
      </c>
      <c r="I43">
        <v>0.62</v>
      </c>
      <c r="J43" s="49">
        <v>1105</v>
      </c>
      <c r="K43">
        <v>3.48</v>
      </c>
    </row>
    <row r="44" spans="1:11">
      <c r="A44" s="3"/>
      <c r="B44" s="56" t="s">
        <v>201</v>
      </c>
      <c r="C44" t="s">
        <v>140</v>
      </c>
      <c r="D44" s="49">
        <v>1695</v>
      </c>
      <c r="E44">
        <v>7.11</v>
      </c>
      <c r="F44">
        <v>520</v>
      </c>
      <c r="G44">
        <v>2.75</v>
      </c>
      <c r="H44">
        <v>22</v>
      </c>
      <c r="I44">
        <v>0.4</v>
      </c>
      <c r="J44" s="49">
        <v>2237</v>
      </c>
      <c r="K44">
        <v>4.6399999999999997</v>
      </c>
    </row>
    <row r="45" spans="1:11">
      <c r="A45" s="3"/>
      <c r="B45" s="55" t="s">
        <v>167</v>
      </c>
      <c r="C45" t="s">
        <v>214</v>
      </c>
      <c r="D45" s="49">
        <v>2505</v>
      </c>
      <c r="E45">
        <v>5.91</v>
      </c>
      <c r="F45">
        <v>802</v>
      </c>
      <c r="G45">
        <v>2.67</v>
      </c>
      <c r="H45">
        <v>35</v>
      </c>
      <c r="I45">
        <v>0.46</v>
      </c>
      <c r="J45" s="49">
        <v>3342</v>
      </c>
      <c r="K45">
        <v>4.18</v>
      </c>
    </row>
    <row r="46" spans="1:11">
      <c r="A46" s="54" t="s">
        <v>168</v>
      </c>
      <c r="B46" s="54" t="s">
        <v>169</v>
      </c>
      <c r="C46" t="s">
        <v>144</v>
      </c>
      <c r="D46" s="49">
        <v>40995</v>
      </c>
      <c r="E46">
        <v>221.04</v>
      </c>
      <c r="F46" s="49">
        <v>34341</v>
      </c>
      <c r="G46">
        <v>309.69</v>
      </c>
      <c r="H46" s="49">
        <v>3849</v>
      </c>
      <c r="I46">
        <v>183.21</v>
      </c>
      <c r="J46" s="49">
        <v>79185</v>
      </c>
      <c r="K46">
        <v>249.51</v>
      </c>
    </row>
    <row r="47" spans="1:11">
      <c r="A47" s="3"/>
      <c r="B47" s="56" t="s">
        <v>202</v>
      </c>
      <c r="C47" t="s">
        <v>140</v>
      </c>
      <c r="D47" s="49">
        <v>32890</v>
      </c>
      <c r="E47">
        <v>137.87</v>
      </c>
      <c r="F47" s="49">
        <v>29737</v>
      </c>
      <c r="G47">
        <v>157.32</v>
      </c>
      <c r="H47" s="49">
        <v>6059</v>
      </c>
      <c r="I47">
        <v>111.49</v>
      </c>
      <c r="J47" s="49">
        <v>68686</v>
      </c>
      <c r="K47">
        <v>142.52000000000001</v>
      </c>
    </row>
    <row r="48" spans="1:11">
      <c r="A48" s="3"/>
      <c r="B48" s="3"/>
      <c r="C48" t="s">
        <v>214</v>
      </c>
      <c r="D48" s="49">
        <v>73885</v>
      </c>
      <c r="E48">
        <v>174.25</v>
      </c>
      <c r="F48" s="49">
        <v>64078</v>
      </c>
      <c r="G48">
        <v>213.66</v>
      </c>
      <c r="H48" s="49">
        <v>9908</v>
      </c>
      <c r="I48">
        <v>131.47999999999999</v>
      </c>
      <c r="J48" s="49">
        <v>147871</v>
      </c>
      <c r="K48">
        <v>185</v>
      </c>
    </row>
    <row r="49" spans="1:11">
      <c r="A49" s="54" t="s">
        <v>170</v>
      </c>
      <c r="B49" s="54" t="s">
        <v>171</v>
      </c>
      <c r="C49" t="s">
        <v>144</v>
      </c>
      <c r="D49">
        <v>1</v>
      </c>
      <c r="E49">
        <v>0.01</v>
      </c>
      <c r="F49">
        <v>3</v>
      </c>
      <c r="G49">
        <v>0.03</v>
      </c>
      <c r="H49">
        <v>0</v>
      </c>
      <c r="J49">
        <v>4</v>
      </c>
      <c r="K49">
        <v>0.01</v>
      </c>
    </row>
    <row r="50" spans="1:11">
      <c r="A50" s="3"/>
      <c r="B50" s="54" t="s">
        <v>203</v>
      </c>
      <c r="C50" t="s">
        <v>140</v>
      </c>
      <c r="D50">
        <v>1</v>
      </c>
      <c r="E50">
        <v>0</v>
      </c>
      <c r="F50">
        <v>0</v>
      </c>
      <c r="G50">
        <v>0</v>
      </c>
      <c r="H50">
        <v>0</v>
      </c>
      <c r="J50">
        <v>1</v>
      </c>
      <c r="K50">
        <v>0</v>
      </c>
    </row>
    <row r="51" spans="1:11">
      <c r="A51" s="3"/>
      <c r="B51" s="55" t="s">
        <v>172</v>
      </c>
      <c r="C51" t="s">
        <v>214</v>
      </c>
      <c r="D51">
        <v>2</v>
      </c>
      <c r="E51">
        <v>0</v>
      </c>
      <c r="F51">
        <v>3</v>
      </c>
      <c r="G51">
        <v>0.01</v>
      </c>
      <c r="H51">
        <v>0</v>
      </c>
      <c r="I51">
        <v>0</v>
      </c>
      <c r="J51">
        <v>5</v>
      </c>
      <c r="K51">
        <v>0.01</v>
      </c>
    </row>
    <row r="52" spans="1:11">
      <c r="A52" s="54" t="s">
        <v>173</v>
      </c>
      <c r="B52" s="54" t="s">
        <v>174</v>
      </c>
      <c r="C52" t="s">
        <v>144</v>
      </c>
      <c r="D52" s="49">
        <v>2687</v>
      </c>
      <c r="E52">
        <v>14.49</v>
      </c>
      <c r="F52" s="49">
        <v>2465</v>
      </c>
      <c r="G52">
        <v>22.23</v>
      </c>
      <c r="H52">
        <v>581</v>
      </c>
      <c r="I52">
        <v>27.65</v>
      </c>
      <c r="J52" s="49">
        <v>5733</v>
      </c>
      <c r="K52">
        <v>18.059999999999999</v>
      </c>
    </row>
    <row r="53" spans="1:11">
      <c r="A53" s="3"/>
      <c r="B53" s="54" t="s">
        <v>204</v>
      </c>
      <c r="C53" t="s">
        <v>140</v>
      </c>
      <c r="D53" s="49">
        <v>2756</v>
      </c>
      <c r="E53">
        <v>11.55</v>
      </c>
      <c r="F53" s="49">
        <v>2441</v>
      </c>
      <c r="G53">
        <v>12.91</v>
      </c>
      <c r="H53">
        <v>635</v>
      </c>
      <c r="I53">
        <v>11.68</v>
      </c>
      <c r="J53" s="49">
        <v>5832</v>
      </c>
      <c r="K53">
        <v>12.1</v>
      </c>
    </row>
    <row r="54" spans="1:11">
      <c r="A54" s="3"/>
      <c r="B54" s="55" t="s">
        <v>175</v>
      </c>
      <c r="C54" t="s">
        <v>214</v>
      </c>
      <c r="D54" s="49">
        <v>5443</v>
      </c>
      <c r="E54">
        <v>12.84</v>
      </c>
      <c r="F54" s="49">
        <v>4906</v>
      </c>
      <c r="G54">
        <v>16.36</v>
      </c>
      <c r="H54" s="49">
        <v>1216</v>
      </c>
      <c r="I54">
        <v>16.14</v>
      </c>
      <c r="J54" s="49">
        <v>11565</v>
      </c>
      <c r="K54">
        <v>14.47</v>
      </c>
    </row>
    <row r="55" spans="1:11">
      <c r="A55" s="54" t="s">
        <v>176</v>
      </c>
      <c r="B55" s="54" t="s">
        <v>177</v>
      </c>
      <c r="C55" t="s">
        <v>144</v>
      </c>
      <c r="D55">
        <v>350</v>
      </c>
      <c r="E55">
        <v>1.89</v>
      </c>
      <c r="F55">
        <v>242</v>
      </c>
      <c r="G55">
        <v>2.1800000000000002</v>
      </c>
      <c r="H55">
        <v>64</v>
      </c>
      <c r="I55">
        <v>3.05</v>
      </c>
      <c r="J55">
        <v>656</v>
      </c>
      <c r="K55">
        <v>2.0699999999999998</v>
      </c>
    </row>
    <row r="56" spans="1:11">
      <c r="A56" s="3"/>
      <c r="B56" s="54" t="s">
        <v>205</v>
      </c>
      <c r="C56" t="s">
        <v>218</v>
      </c>
      <c r="D56">
        <v>1.41</v>
      </c>
      <c r="E56">
        <v>367</v>
      </c>
      <c r="F56">
        <v>1.94</v>
      </c>
      <c r="G56">
        <v>112</v>
      </c>
      <c r="H56">
        <v>2.06</v>
      </c>
      <c r="I56">
        <v>816</v>
      </c>
      <c r="J56">
        <v>1.69</v>
      </c>
    </row>
    <row r="57" spans="1:11">
      <c r="A57" s="3"/>
      <c r="B57" s="55" t="s">
        <v>178</v>
      </c>
      <c r="C57" t="s">
        <v>214</v>
      </c>
      <c r="D57">
        <v>687</v>
      </c>
      <c r="E57">
        <v>1.62</v>
      </c>
      <c r="F57">
        <v>609</v>
      </c>
      <c r="G57">
        <v>2.0299999999999998</v>
      </c>
      <c r="H57">
        <v>176</v>
      </c>
      <c r="I57">
        <v>2.34</v>
      </c>
      <c r="J57" s="49">
        <v>1472</v>
      </c>
      <c r="K57">
        <v>1.84</v>
      </c>
    </row>
    <row r="58" spans="1:11">
      <c r="A58" s="54" t="s">
        <v>179</v>
      </c>
      <c r="B58" s="54" t="s">
        <v>180</v>
      </c>
      <c r="C58" t="s">
        <v>144</v>
      </c>
      <c r="D58" s="49">
        <v>1769</v>
      </c>
      <c r="E58">
        <v>9.5399999999999991</v>
      </c>
      <c r="F58">
        <v>902</v>
      </c>
      <c r="G58">
        <v>8.1300000000000008</v>
      </c>
      <c r="H58">
        <v>154</v>
      </c>
      <c r="I58">
        <v>7.33</v>
      </c>
      <c r="J58" s="49">
        <v>2825</v>
      </c>
      <c r="K58">
        <v>8.9</v>
      </c>
    </row>
    <row r="59" spans="1:11">
      <c r="A59" s="3"/>
      <c r="B59" s="54" t="s">
        <v>206</v>
      </c>
      <c r="C59" t="s">
        <v>140</v>
      </c>
      <c r="D59">
        <v>839</v>
      </c>
      <c r="E59">
        <v>3.52</v>
      </c>
      <c r="F59">
        <v>594</v>
      </c>
      <c r="G59">
        <v>3.14</v>
      </c>
      <c r="H59">
        <v>57</v>
      </c>
      <c r="I59">
        <v>1.05</v>
      </c>
      <c r="J59" s="49">
        <v>1490</v>
      </c>
      <c r="K59">
        <v>3.09</v>
      </c>
    </row>
    <row r="60" spans="1:11">
      <c r="A60" s="3"/>
      <c r="B60" s="55" t="s">
        <v>181</v>
      </c>
      <c r="C60" t="s">
        <v>214</v>
      </c>
      <c r="D60" s="49">
        <v>2608</v>
      </c>
      <c r="E60">
        <v>6.15</v>
      </c>
      <c r="F60" s="49">
        <v>1496</v>
      </c>
      <c r="G60">
        <v>4.99</v>
      </c>
      <c r="H60">
        <v>211</v>
      </c>
      <c r="I60">
        <v>2.8</v>
      </c>
      <c r="J60" s="49">
        <v>4315</v>
      </c>
      <c r="K60">
        <v>5.4</v>
      </c>
    </row>
    <row r="61" spans="1:11">
      <c r="A61" s="3"/>
      <c r="B61" s="54" t="s">
        <v>207</v>
      </c>
      <c r="C61" t="s">
        <v>144</v>
      </c>
      <c r="D61" s="49">
        <v>77751</v>
      </c>
      <c r="E61">
        <v>419.23</v>
      </c>
      <c r="F61" s="49">
        <v>56066</v>
      </c>
      <c r="G61">
        <v>505.61</v>
      </c>
      <c r="H61" s="49">
        <v>6825</v>
      </c>
      <c r="I61">
        <v>324.86</v>
      </c>
      <c r="J61" s="49">
        <v>140642</v>
      </c>
      <c r="K61">
        <v>443.17</v>
      </c>
    </row>
    <row r="62" spans="1:11">
      <c r="C62" t="s">
        <v>140</v>
      </c>
      <c r="D62" s="49">
        <v>67775</v>
      </c>
      <c r="E62">
        <v>284.10000000000002</v>
      </c>
      <c r="F62" s="49">
        <v>52994</v>
      </c>
      <c r="G62">
        <v>280.36</v>
      </c>
      <c r="H62" s="49">
        <v>9798</v>
      </c>
      <c r="I62">
        <v>180.28</v>
      </c>
      <c r="J62" s="49">
        <v>130567</v>
      </c>
      <c r="K62">
        <v>270.93</v>
      </c>
    </row>
    <row r="63" spans="1:11">
      <c r="C63" t="s">
        <v>214</v>
      </c>
      <c r="D63" s="49">
        <v>145526</v>
      </c>
      <c r="E63">
        <v>343.2</v>
      </c>
      <c r="F63" s="49">
        <v>109060</v>
      </c>
      <c r="G63">
        <v>363.64</v>
      </c>
      <c r="H63" s="49">
        <v>16623</v>
      </c>
      <c r="I63">
        <v>220.59</v>
      </c>
      <c r="J63" s="49">
        <v>271209</v>
      </c>
      <c r="K63">
        <v>339.31</v>
      </c>
    </row>
    <row r="64" spans="1:11">
      <c r="B64" t="s">
        <v>113</v>
      </c>
      <c r="C64" t="s">
        <v>114</v>
      </c>
    </row>
    <row r="65" spans="1:3">
      <c r="B65" t="s">
        <v>115</v>
      </c>
      <c r="C65" t="s">
        <v>116</v>
      </c>
    </row>
    <row r="67" spans="1:3">
      <c r="B67" t="s">
        <v>182</v>
      </c>
      <c r="C67" t="s">
        <v>183</v>
      </c>
    </row>
    <row r="68" spans="1:3">
      <c r="A68" t="s">
        <v>215</v>
      </c>
      <c r="B68" t="s">
        <v>216</v>
      </c>
      <c r="C68" t="s">
        <v>185</v>
      </c>
    </row>
  </sheetData>
  <mergeCells count="1"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6"/>
  <sheetViews>
    <sheetView workbookViewId="0"/>
  </sheetViews>
  <sheetFormatPr defaultRowHeight="15"/>
  <cols>
    <col min="1" max="1" width="15.85546875" customWidth="1"/>
    <col min="2" max="2" width="34.5703125" customWidth="1"/>
    <col min="3" max="3" width="13.85546875" customWidth="1"/>
  </cols>
  <sheetData>
    <row r="1" spans="1:11">
      <c r="A1" t="s">
        <v>248</v>
      </c>
      <c r="B1" t="s">
        <v>249</v>
      </c>
    </row>
    <row r="3" spans="1:11">
      <c r="A3" t="s">
        <v>132</v>
      </c>
    </row>
    <row r="4" spans="1:11">
      <c r="D4" t="s">
        <v>133</v>
      </c>
      <c r="F4" t="s">
        <v>134</v>
      </c>
      <c r="H4" t="s">
        <v>135</v>
      </c>
      <c r="J4" t="s">
        <v>136</v>
      </c>
    </row>
    <row r="5" spans="1:11">
      <c r="B5" t="s">
        <v>250</v>
      </c>
      <c r="D5" t="s">
        <v>125</v>
      </c>
      <c r="E5" t="s">
        <v>223</v>
      </c>
      <c r="F5" t="s">
        <v>125</v>
      </c>
      <c r="G5" t="s">
        <v>223</v>
      </c>
      <c r="H5" t="s">
        <v>125</v>
      </c>
      <c r="I5" t="s">
        <v>223</v>
      </c>
      <c r="J5" t="s">
        <v>125</v>
      </c>
      <c r="K5" t="s">
        <v>223</v>
      </c>
    </row>
    <row r="6" spans="1:11">
      <c r="A6" t="s">
        <v>224</v>
      </c>
    </row>
    <row r="7" spans="1:11">
      <c r="D7" t="s">
        <v>39</v>
      </c>
      <c r="F7" t="s">
        <v>41</v>
      </c>
      <c r="H7" t="s">
        <v>42</v>
      </c>
      <c r="J7" t="s">
        <v>43</v>
      </c>
    </row>
    <row r="8" spans="1:11">
      <c r="B8" t="s">
        <v>137</v>
      </c>
      <c r="D8" t="s">
        <v>127</v>
      </c>
      <c r="E8" t="s">
        <v>227</v>
      </c>
      <c r="F8" t="s">
        <v>127</v>
      </c>
      <c r="G8" t="s">
        <v>227</v>
      </c>
      <c r="H8" t="s">
        <v>127</v>
      </c>
      <c r="I8" t="s">
        <v>227</v>
      </c>
      <c r="J8" t="s">
        <v>127</v>
      </c>
      <c r="K8" t="s">
        <v>227</v>
      </c>
    </row>
    <row r="9" spans="1:11">
      <c r="A9" t="s">
        <v>138</v>
      </c>
      <c r="B9" t="s">
        <v>251</v>
      </c>
      <c r="C9" t="s">
        <v>214</v>
      </c>
      <c r="D9">
        <v>65</v>
      </c>
      <c r="E9">
        <v>0.15</v>
      </c>
      <c r="F9">
        <v>134</v>
      </c>
      <c r="G9">
        <v>0.45</v>
      </c>
      <c r="H9">
        <v>80</v>
      </c>
      <c r="I9">
        <v>1.06</v>
      </c>
      <c r="J9">
        <v>279</v>
      </c>
      <c r="K9">
        <v>0.35</v>
      </c>
    </row>
    <row r="10" spans="1:11">
      <c r="B10" t="s">
        <v>252</v>
      </c>
      <c r="C10" t="s">
        <v>144</v>
      </c>
      <c r="D10">
        <v>36</v>
      </c>
      <c r="E10">
        <v>0.19</v>
      </c>
      <c r="F10">
        <v>64</v>
      </c>
      <c r="G10">
        <v>0.57999999999999996</v>
      </c>
      <c r="H10">
        <v>27</v>
      </c>
      <c r="I10">
        <v>1.29</v>
      </c>
      <c r="J10">
        <v>127</v>
      </c>
      <c r="K10">
        <v>0.4</v>
      </c>
    </row>
    <row r="11" spans="1:11">
      <c r="C11" t="s">
        <v>140</v>
      </c>
      <c r="D11">
        <v>29</v>
      </c>
      <c r="E11">
        <v>0.12</v>
      </c>
      <c r="F11">
        <v>70</v>
      </c>
      <c r="G11">
        <v>0.37</v>
      </c>
      <c r="H11">
        <v>53</v>
      </c>
      <c r="I11">
        <v>0.98</v>
      </c>
      <c r="J11">
        <v>152</v>
      </c>
      <c r="K11">
        <v>0.32</v>
      </c>
    </row>
    <row r="12" spans="1:11">
      <c r="A12" t="s">
        <v>141</v>
      </c>
      <c r="B12" t="s">
        <v>253</v>
      </c>
      <c r="C12" t="s">
        <v>214</v>
      </c>
      <c r="D12">
        <v>3750</v>
      </c>
      <c r="E12">
        <v>8.84</v>
      </c>
      <c r="F12">
        <v>4804</v>
      </c>
      <c r="G12">
        <v>16.02</v>
      </c>
      <c r="H12">
        <v>1754</v>
      </c>
      <c r="I12">
        <v>23.28</v>
      </c>
      <c r="J12">
        <v>10308</v>
      </c>
      <c r="K12">
        <v>12.9</v>
      </c>
    </row>
    <row r="13" spans="1:11">
      <c r="B13" t="s">
        <v>254</v>
      </c>
      <c r="C13" t="s">
        <v>144</v>
      </c>
      <c r="D13">
        <v>2361</v>
      </c>
      <c r="E13">
        <v>12.73</v>
      </c>
      <c r="F13">
        <v>2624</v>
      </c>
      <c r="G13">
        <v>23.66</v>
      </c>
      <c r="H13">
        <v>752</v>
      </c>
      <c r="I13">
        <v>35.79</v>
      </c>
      <c r="J13">
        <v>5737</v>
      </c>
      <c r="K13">
        <v>18.079999999999998</v>
      </c>
    </row>
    <row r="14" spans="1:11">
      <c r="C14" t="s">
        <v>140</v>
      </c>
      <c r="D14">
        <v>1389</v>
      </c>
      <c r="E14">
        <v>5.82</v>
      </c>
      <c r="F14">
        <v>2180</v>
      </c>
      <c r="G14">
        <v>11.53</v>
      </c>
      <c r="H14">
        <v>1002</v>
      </c>
      <c r="I14">
        <v>18.440000000000001</v>
      </c>
      <c r="J14">
        <v>4571</v>
      </c>
      <c r="K14">
        <v>9.48</v>
      </c>
    </row>
    <row r="15" spans="1:11" ht="45">
      <c r="A15" t="s">
        <v>142</v>
      </c>
      <c r="B15" s="76" t="s">
        <v>255</v>
      </c>
      <c r="C15" t="s">
        <v>214</v>
      </c>
      <c r="D15">
        <v>7</v>
      </c>
      <c r="E15">
        <v>0.02</v>
      </c>
      <c r="F15">
        <v>5</v>
      </c>
      <c r="G15">
        <v>0.02</v>
      </c>
      <c r="H15">
        <v>4</v>
      </c>
      <c r="I15">
        <v>0.05</v>
      </c>
      <c r="J15">
        <v>16</v>
      </c>
      <c r="K15">
        <v>0.02</v>
      </c>
    </row>
    <row r="16" spans="1:11" ht="45">
      <c r="B16" s="76" t="s">
        <v>256</v>
      </c>
      <c r="C16" t="s">
        <v>144</v>
      </c>
      <c r="D16">
        <v>4</v>
      </c>
      <c r="E16">
        <v>0.02</v>
      </c>
      <c r="F16">
        <v>3</v>
      </c>
      <c r="G16">
        <v>0.03</v>
      </c>
      <c r="H16">
        <v>0</v>
      </c>
      <c r="I16">
        <v>0</v>
      </c>
      <c r="J16">
        <v>7</v>
      </c>
      <c r="K16">
        <v>0.02</v>
      </c>
    </row>
    <row r="17" spans="1:11">
      <c r="C17" t="s">
        <v>140</v>
      </c>
      <c r="D17">
        <v>3</v>
      </c>
      <c r="E17">
        <v>0.01</v>
      </c>
      <c r="F17">
        <v>2</v>
      </c>
      <c r="G17">
        <v>0.01</v>
      </c>
      <c r="H17">
        <v>4</v>
      </c>
      <c r="I17">
        <v>7.0000000000000007E-2</v>
      </c>
      <c r="J17">
        <v>9</v>
      </c>
      <c r="K17">
        <v>0.02</v>
      </c>
    </row>
    <row r="18" spans="1:11">
      <c r="A18" t="s">
        <v>147</v>
      </c>
      <c r="B18" t="s">
        <v>257</v>
      </c>
      <c r="C18" t="s">
        <v>214</v>
      </c>
      <c r="D18">
        <v>325</v>
      </c>
      <c r="E18">
        <v>0.77</v>
      </c>
      <c r="F18">
        <v>732</v>
      </c>
      <c r="G18">
        <v>2.44</v>
      </c>
      <c r="H18">
        <v>430</v>
      </c>
      <c r="I18">
        <v>5.71</v>
      </c>
      <c r="J18">
        <v>1487</v>
      </c>
      <c r="K18">
        <v>1.86</v>
      </c>
    </row>
    <row r="19" spans="1:11" ht="30">
      <c r="B19" s="76" t="s">
        <v>258</v>
      </c>
      <c r="C19" t="s">
        <v>144</v>
      </c>
      <c r="D19">
        <v>176</v>
      </c>
      <c r="E19">
        <v>0.95</v>
      </c>
      <c r="F19">
        <v>279</v>
      </c>
      <c r="G19">
        <v>2.52</v>
      </c>
      <c r="H19">
        <v>110</v>
      </c>
      <c r="I19">
        <v>5.24</v>
      </c>
      <c r="J19">
        <v>565</v>
      </c>
      <c r="K19">
        <v>1.78</v>
      </c>
    </row>
    <row r="20" spans="1:11">
      <c r="C20" t="s">
        <v>140</v>
      </c>
      <c r="D20">
        <v>149</v>
      </c>
      <c r="E20">
        <v>0.62</v>
      </c>
      <c r="F20">
        <v>453</v>
      </c>
      <c r="G20">
        <v>2.4</v>
      </c>
      <c r="H20">
        <v>320</v>
      </c>
      <c r="I20">
        <v>5.89</v>
      </c>
      <c r="J20">
        <v>922</v>
      </c>
      <c r="K20">
        <v>1.91</v>
      </c>
    </row>
    <row r="21" spans="1:11">
      <c r="A21" t="s">
        <v>148</v>
      </c>
      <c r="B21" t="s">
        <v>149</v>
      </c>
      <c r="C21" t="s">
        <v>214</v>
      </c>
      <c r="D21">
        <v>150</v>
      </c>
      <c r="E21">
        <v>0.35</v>
      </c>
      <c r="F21">
        <v>467</v>
      </c>
      <c r="G21">
        <v>1.56</v>
      </c>
      <c r="H21">
        <v>547</v>
      </c>
      <c r="I21">
        <v>7.26</v>
      </c>
      <c r="J21">
        <v>1164</v>
      </c>
      <c r="K21">
        <v>1.46</v>
      </c>
    </row>
    <row r="22" spans="1:11">
      <c r="B22" t="s">
        <v>259</v>
      </c>
      <c r="C22" t="s">
        <v>144</v>
      </c>
      <c r="D22">
        <v>89</v>
      </c>
      <c r="E22">
        <v>0.48</v>
      </c>
      <c r="F22">
        <v>173</v>
      </c>
      <c r="G22">
        <v>1.56</v>
      </c>
      <c r="H22">
        <v>126</v>
      </c>
      <c r="I22">
        <v>6</v>
      </c>
      <c r="J22">
        <v>388</v>
      </c>
      <c r="K22">
        <v>1.22</v>
      </c>
    </row>
    <row r="23" spans="1:11">
      <c r="C23" t="s">
        <v>140</v>
      </c>
      <c r="D23">
        <v>61</v>
      </c>
      <c r="E23">
        <v>0.26</v>
      </c>
      <c r="F23">
        <v>294</v>
      </c>
      <c r="G23">
        <v>1.56</v>
      </c>
      <c r="H23">
        <v>421</v>
      </c>
      <c r="I23">
        <v>7.75</v>
      </c>
      <c r="J23">
        <v>776</v>
      </c>
      <c r="K23">
        <v>1.61</v>
      </c>
    </row>
    <row r="24" spans="1:11">
      <c r="A24" t="s">
        <v>150</v>
      </c>
      <c r="B24" t="s">
        <v>151</v>
      </c>
      <c r="C24" t="s">
        <v>214</v>
      </c>
      <c r="D24">
        <v>217</v>
      </c>
      <c r="E24">
        <v>0.51</v>
      </c>
      <c r="F24">
        <v>432</v>
      </c>
      <c r="G24">
        <v>1.44</v>
      </c>
      <c r="H24">
        <v>217</v>
      </c>
      <c r="I24">
        <v>2.88</v>
      </c>
      <c r="J24">
        <v>866</v>
      </c>
      <c r="K24">
        <v>1.08</v>
      </c>
    </row>
    <row r="25" spans="1:11">
      <c r="B25" t="s">
        <v>260</v>
      </c>
      <c r="C25" t="s">
        <v>144</v>
      </c>
      <c r="D25">
        <v>114</v>
      </c>
      <c r="E25">
        <v>0.61</v>
      </c>
      <c r="F25">
        <v>194</v>
      </c>
      <c r="G25">
        <v>1.75</v>
      </c>
      <c r="H25">
        <v>73</v>
      </c>
      <c r="I25">
        <v>3.47</v>
      </c>
      <c r="J25">
        <v>381</v>
      </c>
      <c r="K25">
        <v>1.2</v>
      </c>
    </row>
    <row r="26" spans="1:11">
      <c r="C26" t="s">
        <v>140</v>
      </c>
      <c r="D26">
        <v>103</v>
      </c>
      <c r="E26">
        <v>0.43</v>
      </c>
      <c r="F26">
        <v>238</v>
      </c>
      <c r="G26">
        <v>1.26</v>
      </c>
      <c r="H26">
        <v>144</v>
      </c>
      <c r="I26">
        <v>2.65</v>
      </c>
      <c r="J26">
        <v>485</v>
      </c>
      <c r="K26">
        <v>1.01</v>
      </c>
    </row>
    <row r="27" spans="1:11">
      <c r="A27" t="s">
        <v>154</v>
      </c>
      <c r="B27" t="s">
        <v>155</v>
      </c>
      <c r="C27" t="s">
        <v>214</v>
      </c>
      <c r="D27">
        <v>0</v>
      </c>
      <c r="E27">
        <v>0</v>
      </c>
      <c r="F27">
        <v>0</v>
      </c>
      <c r="G27">
        <v>0</v>
      </c>
      <c r="H27">
        <v>2</v>
      </c>
      <c r="I27">
        <v>0.03</v>
      </c>
      <c r="J27">
        <v>2</v>
      </c>
      <c r="K27">
        <v>0</v>
      </c>
    </row>
    <row r="28" spans="1:11" ht="30">
      <c r="B28" s="76" t="s">
        <v>261</v>
      </c>
      <c r="C28" t="s">
        <v>144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1">
      <c r="C29" t="s">
        <v>140</v>
      </c>
      <c r="D29">
        <v>0</v>
      </c>
      <c r="E29">
        <v>0</v>
      </c>
      <c r="F29">
        <v>0</v>
      </c>
      <c r="G29">
        <v>0</v>
      </c>
      <c r="H29">
        <v>2</v>
      </c>
      <c r="I29">
        <v>0.04</v>
      </c>
      <c r="J29">
        <v>2</v>
      </c>
      <c r="K29">
        <v>0</v>
      </c>
    </row>
    <row r="30" spans="1:11">
      <c r="A30" t="s">
        <v>157</v>
      </c>
      <c r="B30" t="s">
        <v>158</v>
      </c>
      <c r="C30" t="s">
        <v>214</v>
      </c>
      <c r="D30">
        <v>3801</v>
      </c>
      <c r="E30">
        <v>8.9600000000000009</v>
      </c>
      <c r="F30">
        <v>10205</v>
      </c>
      <c r="G30">
        <v>34.03</v>
      </c>
      <c r="H30">
        <v>9057</v>
      </c>
      <c r="I30">
        <v>120.19</v>
      </c>
      <c r="J30">
        <v>23063</v>
      </c>
      <c r="K30">
        <v>28.85</v>
      </c>
    </row>
    <row r="31" spans="1:11">
      <c r="B31" t="s">
        <v>262</v>
      </c>
      <c r="C31" t="s">
        <v>144</v>
      </c>
      <c r="D31">
        <v>2281</v>
      </c>
      <c r="E31">
        <v>12.3</v>
      </c>
      <c r="F31">
        <v>4265</v>
      </c>
      <c r="G31">
        <v>38.46</v>
      </c>
      <c r="H31">
        <v>2441</v>
      </c>
      <c r="I31">
        <v>116.19</v>
      </c>
      <c r="J31">
        <v>8987</v>
      </c>
      <c r="K31">
        <v>28.32</v>
      </c>
    </row>
    <row r="32" spans="1:11">
      <c r="C32" t="s">
        <v>140</v>
      </c>
      <c r="D32">
        <v>1520</v>
      </c>
      <c r="E32">
        <v>6.37</v>
      </c>
      <c r="F32">
        <v>5940</v>
      </c>
      <c r="G32">
        <v>31.43</v>
      </c>
      <c r="H32">
        <v>6616</v>
      </c>
      <c r="I32">
        <v>121.73</v>
      </c>
      <c r="J32">
        <v>14076</v>
      </c>
      <c r="K32">
        <v>29.21</v>
      </c>
    </row>
    <row r="33" spans="1:11">
      <c r="A33" t="s">
        <v>159</v>
      </c>
      <c r="B33" t="s">
        <v>160</v>
      </c>
      <c r="C33" t="s">
        <v>214</v>
      </c>
      <c r="D33">
        <v>474</v>
      </c>
      <c r="E33">
        <v>1.1200000000000001</v>
      </c>
      <c r="F33">
        <v>1153</v>
      </c>
      <c r="G33">
        <v>3.84</v>
      </c>
      <c r="H33">
        <v>755</v>
      </c>
      <c r="I33">
        <v>10.02</v>
      </c>
      <c r="J33">
        <v>2382</v>
      </c>
      <c r="K33">
        <v>2.98</v>
      </c>
    </row>
    <row r="34" spans="1:11">
      <c r="B34" t="s">
        <v>263</v>
      </c>
      <c r="C34" t="s">
        <v>144</v>
      </c>
      <c r="D34">
        <v>310</v>
      </c>
      <c r="E34">
        <v>1.67</v>
      </c>
      <c r="F34">
        <v>678</v>
      </c>
      <c r="G34">
        <v>6.11</v>
      </c>
      <c r="H34">
        <v>327</v>
      </c>
      <c r="I34">
        <v>15.56</v>
      </c>
      <c r="J34">
        <v>1315</v>
      </c>
      <c r="K34">
        <v>4.1399999999999997</v>
      </c>
    </row>
    <row r="35" spans="1:11">
      <c r="C35" t="s">
        <v>140</v>
      </c>
      <c r="D35">
        <v>164</v>
      </c>
      <c r="E35">
        <v>0.69</v>
      </c>
      <c r="F35">
        <v>475</v>
      </c>
      <c r="G35">
        <v>2.5099999999999998</v>
      </c>
      <c r="H35">
        <v>428</v>
      </c>
      <c r="I35">
        <v>7.88</v>
      </c>
      <c r="J35">
        <v>1067</v>
      </c>
      <c r="K35">
        <v>2.21</v>
      </c>
    </row>
    <row r="36" spans="1:11">
      <c r="A36" t="s">
        <v>161</v>
      </c>
      <c r="B36" t="s">
        <v>162</v>
      </c>
      <c r="C36" t="s">
        <v>214</v>
      </c>
      <c r="D36">
        <v>478</v>
      </c>
      <c r="E36">
        <v>1.1299999999999999</v>
      </c>
      <c r="F36">
        <v>648</v>
      </c>
      <c r="G36">
        <v>2.16</v>
      </c>
      <c r="H36">
        <v>377</v>
      </c>
      <c r="I36">
        <v>5</v>
      </c>
      <c r="J36">
        <v>1503</v>
      </c>
      <c r="K36">
        <v>1.88</v>
      </c>
    </row>
    <row r="37" spans="1:11">
      <c r="B37" t="s">
        <v>264</v>
      </c>
      <c r="C37" t="s">
        <v>144</v>
      </c>
      <c r="D37">
        <v>326</v>
      </c>
      <c r="E37">
        <v>1.76</v>
      </c>
      <c r="F37">
        <v>316</v>
      </c>
      <c r="G37">
        <v>2.85</v>
      </c>
      <c r="H37">
        <v>128</v>
      </c>
      <c r="I37">
        <v>6.09</v>
      </c>
      <c r="J37">
        <v>770</v>
      </c>
      <c r="K37">
        <v>2.4300000000000002</v>
      </c>
    </row>
    <row r="38" spans="1:11">
      <c r="C38" t="s">
        <v>140</v>
      </c>
      <c r="D38">
        <v>152</v>
      </c>
      <c r="E38">
        <v>0.64</v>
      </c>
      <c r="F38">
        <v>332</v>
      </c>
      <c r="G38">
        <v>1.76</v>
      </c>
      <c r="H38">
        <v>249</v>
      </c>
      <c r="I38">
        <v>4.58</v>
      </c>
      <c r="J38">
        <v>733</v>
      </c>
      <c r="K38">
        <v>1.52</v>
      </c>
    </row>
    <row r="39" spans="1:11">
      <c r="A39" t="s">
        <v>163</v>
      </c>
      <c r="B39" t="s">
        <v>164</v>
      </c>
      <c r="C39" t="s">
        <v>214</v>
      </c>
      <c r="D39">
        <v>0</v>
      </c>
      <c r="E39">
        <v>0</v>
      </c>
      <c r="F39">
        <v>4</v>
      </c>
      <c r="G39">
        <v>0.01</v>
      </c>
      <c r="H39">
        <v>1</v>
      </c>
      <c r="I39">
        <v>0.01</v>
      </c>
      <c r="J39">
        <v>5</v>
      </c>
      <c r="K39">
        <v>0.01</v>
      </c>
    </row>
    <row r="40" spans="1:11" ht="30">
      <c r="B40" s="76" t="s">
        <v>265</v>
      </c>
      <c r="C40" t="s">
        <v>144</v>
      </c>
      <c r="D40">
        <v>0</v>
      </c>
      <c r="E40">
        <v>0</v>
      </c>
      <c r="F40">
        <v>1</v>
      </c>
      <c r="G40">
        <v>0.01</v>
      </c>
      <c r="H40">
        <v>0</v>
      </c>
      <c r="I40">
        <v>0</v>
      </c>
      <c r="J40">
        <v>1</v>
      </c>
      <c r="K40">
        <v>0</v>
      </c>
    </row>
    <row r="41" spans="1:11">
      <c r="C41" t="s">
        <v>140</v>
      </c>
      <c r="D41">
        <v>0</v>
      </c>
      <c r="E41">
        <v>0</v>
      </c>
      <c r="F41">
        <v>3</v>
      </c>
      <c r="G41">
        <v>0.02</v>
      </c>
      <c r="H41">
        <v>1</v>
      </c>
      <c r="I41">
        <v>0.02</v>
      </c>
      <c r="J41">
        <v>4</v>
      </c>
      <c r="K41">
        <v>0.01</v>
      </c>
    </row>
    <row r="42" spans="1:11" ht="30">
      <c r="A42" t="s">
        <v>165</v>
      </c>
      <c r="B42" s="76" t="s">
        <v>166</v>
      </c>
      <c r="C42" t="s">
        <v>214</v>
      </c>
      <c r="D42">
        <v>35</v>
      </c>
      <c r="E42">
        <v>0.08</v>
      </c>
      <c r="F42">
        <v>44</v>
      </c>
      <c r="G42">
        <v>0.15</v>
      </c>
      <c r="H42">
        <v>24</v>
      </c>
      <c r="I42">
        <v>0.32</v>
      </c>
      <c r="J42">
        <v>103</v>
      </c>
      <c r="K42">
        <v>0.13</v>
      </c>
    </row>
    <row r="43" spans="1:11" ht="30">
      <c r="B43" s="76" t="s">
        <v>266</v>
      </c>
      <c r="C43" t="s">
        <v>144</v>
      </c>
      <c r="D43">
        <v>6</v>
      </c>
      <c r="E43">
        <v>0.03</v>
      </c>
      <c r="F43">
        <v>4</v>
      </c>
      <c r="G43">
        <v>0.04</v>
      </c>
      <c r="H43">
        <v>4</v>
      </c>
      <c r="I43">
        <v>0.19</v>
      </c>
      <c r="J43">
        <v>14</v>
      </c>
      <c r="K43">
        <v>0</v>
      </c>
    </row>
    <row r="44" spans="1:11">
      <c r="B44" s="76"/>
      <c r="C44" t="s">
        <v>140</v>
      </c>
      <c r="D44">
        <v>29</v>
      </c>
      <c r="E44">
        <v>0.12</v>
      </c>
      <c r="F44">
        <v>40</v>
      </c>
      <c r="G44">
        <v>0.21</v>
      </c>
      <c r="H44">
        <v>20</v>
      </c>
      <c r="I44">
        <v>0.37</v>
      </c>
      <c r="J44">
        <v>89</v>
      </c>
      <c r="K44">
        <v>0</v>
      </c>
    </row>
    <row r="45" spans="1:11" ht="30">
      <c r="A45" t="s">
        <v>168</v>
      </c>
      <c r="B45" s="76" t="s">
        <v>169</v>
      </c>
      <c r="C45" t="s">
        <v>214</v>
      </c>
      <c r="D45">
        <v>138</v>
      </c>
      <c r="E45">
        <v>0.33</v>
      </c>
      <c r="F45">
        <v>455</v>
      </c>
      <c r="G45">
        <v>1.52</v>
      </c>
      <c r="H45">
        <v>405</v>
      </c>
      <c r="I45">
        <v>5.37</v>
      </c>
      <c r="J45">
        <v>998</v>
      </c>
      <c r="K45">
        <v>1.25</v>
      </c>
    </row>
    <row r="46" spans="1:11">
      <c r="B46" s="76" t="s">
        <v>267</v>
      </c>
      <c r="C46" t="s">
        <v>144</v>
      </c>
      <c r="D46">
        <v>76</v>
      </c>
      <c r="E46">
        <v>0.41</v>
      </c>
      <c r="F46">
        <v>184</v>
      </c>
      <c r="G46">
        <v>1.66</v>
      </c>
      <c r="H46">
        <v>155</v>
      </c>
      <c r="I46">
        <v>7.38</v>
      </c>
      <c r="J46">
        <v>415</v>
      </c>
      <c r="K46">
        <v>1.31</v>
      </c>
    </row>
    <row r="47" spans="1:11">
      <c r="B47" s="76"/>
      <c r="C47" t="s">
        <v>140</v>
      </c>
      <c r="D47">
        <v>62</v>
      </c>
      <c r="E47">
        <v>0.26</v>
      </c>
      <c r="F47">
        <v>271</v>
      </c>
      <c r="G47">
        <v>1.43</v>
      </c>
      <c r="H47">
        <v>250</v>
      </c>
      <c r="I47">
        <v>4.5999999999999996</v>
      </c>
      <c r="J47">
        <v>583</v>
      </c>
      <c r="K47">
        <v>1.21</v>
      </c>
    </row>
    <row r="48" spans="1:11" ht="45">
      <c r="A48" t="s">
        <v>170</v>
      </c>
      <c r="B48" s="76" t="s">
        <v>268</v>
      </c>
      <c r="C48" t="s">
        <v>214</v>
      </c>
      <c r="D48">
        <v>3</v>
      </c>
      <c r="E48">
        <v>0.01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ht="45">
      <c r="B49" s="76" t="s">
        <v>269</v>
      </c>
      <c r="C49" t="s">
        <v>144</v>
      </c>
      <c r="D49">
        <v>2</v>
      </c>
      <c r="E49">
        <v>0.01</v>
      </c>
      <c r="F49">
        <v>0</v>
      </c>
      <c r="G49">
        <v>0</v>
      </c>
      <c r="H49">
        <v>0</v>
      </c>
      <c r="I49">
        <v>0</v>
      </c>
      <c r="J49">
        <v>2</v>
      </c>
      <c r="K49">
        <v>0</v>
      </c>
    </row>
    <row r="50" spans="1:11">
      <c r="B50" s="76"/>
      <c r="C50" t="s">
        <v>140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</row>
    <row r="51" spans="1:11" ht="45">
      <c r="A51" t="s">
        <v>173</v>
      </c>
      <c r="B51" s="76" t="s">
        <v>270</v>
      </c>
      <c r="C51" t="s">
        <v>214</v>
      </c>
      <c r="D51">
        <v>28</v>
      </c>
      <c r="E51">
        <v>7.0000000000000007E-2</v>
      </c>
      <c r="F51">
        <v>96</v>
      </c>
      <c r="G51">
        <v>0.32</v>
      </c>
      <c r="H51">
        <v>315</v>
      </c>
      <c r="I51">
        <v>4.18</v>
      </c>
      <c r="J51">
        <v>439</v>
      </c>
      <c r="K51">
        <v>0.55000000000000004</v>
      </c>
    </row>
    <row r="52" spans="1:11" ht="30">
      <c r="B52" s="76" t="s">
        <v>271</v>
      </c>
      <c r="C52" t="s">
        <v>144</v>
      </c>
      <c r="D52">
        <v>16</v>
      </c>
      <c r="E52">
        <v>0.09</v>
      </c>
      <c r="F52">
        <v>35</v>
      </c>
      <c r="G52">
        <v>0.32</v>
      </c>
      <c r="H52">
        <v>72</v>
      </c>
      <c r="I52">
        <v>3.43</v>
      </c>
      <c r="J52">
        <v>123</v>
      </c>
      <c r="K52">
        <v>0.39</v>
      </c>
    </row>
    <row r="53" spans="1:11">
      <c r="B53" s="76"/>
      <c r="C53" t="s">
        <v>140</v>
      </c>
      <c r="D53">
        <v>12</v>
      </c>
      <c r="E53">
        <v>0.05</v>
      </c>
      <c r="F53">
        <v>61</v>
      </c>
      <c r="G53">
        <v>0.32</v>
      </c>
      <c r="H53">
        <v>243</v>
      </c>
      <c r="I53">
        <v>4.47</v>
      </c>
      <c r="J53">
        <v>316</v>
      </c>
      <c r="K53">
        <v>0.66</v>
      </c>
    </row>
    <row r="54" spans="1:11" ht="30">
      <c r="A54" t="s">
        <v>176</v>
      </c>
      <c r="B54" s="76" t="s">
        <v>272</v>
      </c>
      <c r="C54" t="s">
        <v>214</v>
      </c>
      <c r="D54">
        <v>349</v>
      </c>
      <c r="E54">
        <v>0.82</v>
      </c>
      <c r="F54">
        <v>704</v>
      </c>
      <c r="G54">
        <v>2.35</v>
      </c>
      <c r="H54">
        <v>679</v>
      </c>
      <c r="I54">
        <v>9.01</v>
      </c>
      <c r="J54">
        <v>1732</v>
      </c>
      <c r="K54">
        <v>2.17</v>
      </c>
    </row>
    <row r="55" spans="1:11" ht="30">
      <c r="B55" s="76" t="s">
        <v>273</v>
      </c>
      <c r="C55" t="s">
        <v>144</v>
      </c>
      <c r="D55">
        <v>235</v>
      </c>
      <c r="E55">
        <v>1.27</v>
      </c>
      <c r="F55">
        <v>317</v>
      </c>
      <c r="G55">
        <v>2.86</v>
      </c>
      <c r="H55">
        <v>204</v>
      </c>
      <c r="I55">
        <v>9.7100000000000009</v>
      </c>
      <c r="J55">
        <v>756</v>
      </c>
      <c r="K55">
        <v>2.38</v>
      </c>
    </row>
    <row r="56" spans="1:11">
      <c r="C56" t="s">
        <v>140</v>
      </c>
      <c r="D56">
        <v>114</v>
      </c>
      <c r="E56">
        <v>0.48</v>
      </c>
      <c r="F56">
        <v>387</v>
      </c>
      <c r="G56">
        <v>2.0499999999999998</v>
      </c>
      <c r="H56">
        <v>475</v>
      </c>
      <c r="I56">
        <v>8.74</v>
      </c>
      <c r="J56">
        <v>976</v>
      </c>
      <c r="K56">
        <v>2.0299999999999998</v>
      </c>
    </row>
    <row r="57" spans="1:11">
      <c r="B57" t="s">
        <v>244</v>
      </c>
      <c r="C57" t="s">
        <v>214</v>
      </c>
      <c r="D57">
        <v>9820</v>
      </c>
      <c r="E57">
        <v>23.16</v>
      </c>
      <c r="F57">
        <v>19883</v>
      </c>
      <c r="G57">
        <v>66.3</v>
      </c>
      <c r="H57">
        <v>14647</v>
      </c>
      <c r="I57">
        <v>194.37</v>
      </c>
      <c r="J57">
        <v>44350</v>
      </c>
      <c r="K57">
        <v>55.49</v>
      </c>
    </row>
    <row r="58" spans="1:11">
      <c r="C58" t="s">
        <v>144</v>
      </c>
      <c r="D58">
        <v>6032</v>
      </c>
      <c r="E58">
        <v>32.520000000000003</v>
      </c>
      <c r="F58">
        <v>9137</v>
      </c>
      <c r="G58">
        <v>82.4</v>
      </c>
      <c r="H58">
        <v>4419</v>
      </c>
      <c r="I58">
        <v>210.34</v>
      </c>
      <c r="J58">
        <v>19588</v>
      </c>
      <c r="K58">
        <v>61.72</v>
      </c>
    </row>
    <row r="59" spans="1:11">
      <c r="C59" t="s">
        <v>140</v>
      </c>
      <c r="D59">
        <v>3788</v>
      </c>
      <c r="E59">
        <v>15.88</v>
      </c>
      <c r="F59">
        <v>10746</v>
      </c>
      <c r="G59">
        <v>56.85</v>
      </c>
      <c r="H59">
        <v>10228</v>
      </c>
      <c r="I59">
        <v>188.19</v>
      </c>
      <c r="J59">
        <v>24762</v>
      </c>
      <c r="K59">
        <v>51.38</v>
      </c>
    </row>
    <row r="62" spans="1:11">
      <c r="B62" t="s">
        <v>128</v>
      </c>
      <c r="C62" t="s">
        <v>245</v>
      </c>
    </row>
    <row r="63" spans="1:11">
      <c r="B63" t="s">
        <v>246</v>
      </c>
      <c r="C63" t="s">
        <v>247</v>
      </c>
    </row>
    <row r="65" spans="2:3">
      <c r="B65" t="s">
        <v>182</v>
      </c>
      <c r="C65" t="s">
        <v>183</v>
      </c>
    </row>
    <row r="66" spans="2:3">
      <c r="B66" t="s">
        <v>216</v>
      </c>
      <c r="C66" t="s">
        <v>185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workbookViewId="0"/>
  </sheetViews>
  <sheetFormatPr defaultRowHeight="15"/>
  <cols>
    <col min="1" max="1" width="22.7109375" customWidth="1"/>
    <col min="2" max="2" width="49.42578125" customWidth="1"/>
  </cols>
  <sheetData>
    <row r="1" spans="1:6">
      <c r="A1" t="s">
        <v>279</v>
      </c>
      <c r="B1" t="s">
        <v>280</v>
      </c>
    </row>
    <row r="3" spans="1:6">
      <c r="A3" t="s">
        <v>281</v>
      </c>
      <c r="B3" t="s">
        <v>31</v>
      </c>
      <c r="C3" t="s">
        <v>282</v>
      </c>
      <c r="D3" t="s">
        <v>126</v>
      </c>
    </row>
    <row r="4" spans="1:6">
      <c r="A4" t="s">
        <v>37</v>
      </c>
      <c r="B4" t="s">
        <v>38</v>
      </c>
      <c r="C4" t="s">
        <v>127</v>
      </c>
    </row>
    <row r="5" spans="1:6">
      <c r="A5" t="s">
        <v>283</v>
      </c>
      <c r="B5" t="s">
        <v>284</v>
      </c>
      <c r="C5" s="49">
        <v>10191</v>
      </c>
      <c r="D5">
        <v>36.03</v>
      </c>
    </row>
    <row r="6" spans="1:6">
      <c r="A6" t="s">
        <v>285</v>
      </c>
      <c r="B6" t="s">
        <v>286</v>
      </c>
      <c r="C6" s="49">
        <v>6843</v>
      </c>
      <c r="D6">
        <v>15.43</v>
      </c>
    </row>
    <row r="7" spans="1:6">
      <c r="A7" t="s">
        <v>287</v>
      </c>
      <c r="B7" t="s">
        <v>288</v>
      </c>
      <c r="C7" s="49">
        <v>1848</v>
      </c>
      <c r="D7">
        <v>6.53</v>
      </c>
    </row>
    <row r="8" spans="1:6">
      <c r="A8" t="s">
        <v>289</v>
      </c>
      <c r="B8" t="s">
        <v>290</v>
      </c>
      <c r="C8" s="49">
        <v>1771</v>
      </c>
      <c r="D8">
        <v>6.26</v>
      </c>
    </row>
    <row r="9" spans="1:6">
      <c r="A9" t="s">
        <v>291</v>
      </c>
      <c r="B9" t="s">
        <v>292</v>
      </c>
      <c r="C9" s="49">
        <v>1739</v>
      </c>
      <c r="D9">
        <v>6.15</v>
      </c>
    </row>
    <row r="10" spans="1:6">
      <c r="A10" t="s">
        <v>293</v>
      </c>
      <c r="B10" t="s">
        <v>294</v>
      </c>
      <c r="C10" s="49">
        <v>1606</v>
      </c>
      <c r="D10">
        <v>5.68</v>
      </c>
    </row>
    <row r="11" spans="1:6">
      <c r="A11" t="s">
        <v>295</v>
      </c>
      <c r="B11" t="s">
        <v>296</v>
      </c>
      <c r="C11" s="49">
        <v>1472</v>
      </c>
      <c r="D11">
        <v>5.2</v>
      </c>
    </row>
    <row r="12" spans="1:6">
      <c r="A12" t="s">
        <v>297</v>
      </c>
      <c r="B12" t="s">
        <v>298</v>
      </c>
      <c r="C12" s="49">
        <v>1298</v>
      </c>
      <c r="D12">
        <v>4.59</v>
      </c>
      <c r="E12" s="49"/>
    </row>
    <row r="13" spans="1:6">
      <c r="A13" t="s">
        <v>299</v>
      </c>
      <c r="B13" t="s">
        <v>300</v>
      </c>
      <c r="C13">
        <v>766</v>
      </c>
      <c r="D13">
        <v>2.71</v>
      </c>
    </row>
    <row r="14" spans="1:6">
      <c r="A14" t="s">
        <v>3</v>
      </c>
      <c r="B14" t="s">
        <v>301</v>
      </c>
      <c r="C14">
        <v>754</v>
      </c>
      <c r="D14">
        <v>2.67</v>
      </c>
    </row>
    <row r="15" spans="1:6" ht="30">
      <c r="A15" s="76" t="s">
        <v>302</v>
      </c>
      <c r="C15" s="49">
        <v>28288</v>
      </c>
      <c r="D15">
        <v>63.78</v>
      </c>
      <c r="F15" s="49"/>
    </row>
    <row r="16" spans="1:6">
      <c r="A16" t="s">
        <v>244</v>
      </c>
      <c r="C16" s="49">
        <v>44350</v>
      </c>
    </row>
    <row r="17" spans="1:4">
      <c r="B17" t="s">
        <v>128</v>
      </c>
      <c r="C17" t="s">
        <v>245</v>
      </c>
    </row>
    <row r="18" spans="1:4">
      <c r="B18" t="s">
        <v>246</v>
      </c>
      <c r="C18" t="s">
        <v>247</v>
      </c>
    </row>
    <row r="21" spans="1:4">
      <c r="A21" t="s">
        <v>303</v>
      </c>
      <c r="B21" t="s">
        <v>304</v>
      </c>
    </row>
    <row r="23" spans="1:4">
      <c r="A23" t="s">
        <v>281</v>
      </c>
      <c r="B23" t="s">
        <v>31</v>
      </c>
      <c r="C23" t="s">
        <v>282</v>
      </c>
      <c r="D23" t="s">
        <v>126</v>
      </c>
    </row>
    <row r="24" spans="1:4">
      <c r="A24" t="s">
        <v>37</v>
      </c>
      <c r="B24" t="s">
        <v>38</v>
      </c>
      <c r="C24" t="s">
        <v>127</v>
      </c>
    </row>
    <row r="25" spans="1:4">
      <c r="A25" t="s">
        <v>283</v>
      </c>
      <c r="B25" s="76" t="s">
        <v>284</v>
      </c>
      <c r="C25" s="49">
        <v>4119</v>
      </c>
      <c r="D25">
        <v>32.39</v>
      </c>
    </row>
    <row r="26" spans="1:4" ht="30">
      <c r="A26" t="s">
        <v>285</v>
      </c>
      <c r="B26" s="76" t="s">
        <v>286</v>
      </c>
      <c r="C26" s="49">
        <v>2720</v>
      </c>
      <c r="D26">
        <v>21.39</v>
      </c>
    </row>
    <row r="27" spans="1:4" ht="30">
      <c r="A27" t="s">
        <v>291</v>
      </c>
      <c r="B27" s="76" t="s">
        <v>292</v>
      </c>
      <c r="C27" s="49">
        <v>1296</v>
      </c>
      <c r="D27">
        <v>10.19</v>
      </c>
    </row>
    <row r="28" spans="1:4" ht="30">
      <c r="A28" t="s">
        <v>289</v>
      </c>
      <c r="B28" s="76" t="s">
        <v>290</v>
      </c>
      <c r="C28">
        <v>1015</v>
      </c>
      <c r="D28">
        <v>7.98</v>
      </c>
    </row>
    <row r="29" spans="1:4" ht="45">
      <c r="A29" t="s">
        <v>293</v>
      </c>
      <c r="B29" s="76" t="s">
        <v>305</v>
      </c>
      <c r="C29">
        <v>915</v>
      </c>
      <c r="D29">
        <v>7.2</v>
      </c>
    </row>
    <row r="30" spans="1:4" ht="30">
      <c r="A30" t="s">
        <v>299</v>
      </c>
      <c r="B30" s="76" t="s">
        <v>300</v>
      </c>
      <c r="C30">
        <v>766</v>
      </c>
      <c r="D30">
        <v>6.02</v>
      </c>
    </row>
    <row r="31" spans="1:4">
      <c r="A31" t="s">
        <v>306</v>
      </c>
      <c r="B31" s="76" t="s">
        <v>307</v>
      </c>
      <c r="C31">
        <v>563</v>
      </c>
      <c r="D31">
        <v>4.43</v>
      </c>
    </row>
    <row r="32" spans="1:4">
      <c r="A32" t="s">
        <v>308</v>
      </c>
      <c r="B32" s="76" t="s">
        <v>288</v>
      </c>
      <c r="C32">
        <v>548</v>
      </c>
      <c r="D32">
        <v>4.3099999999999996</v>
      </c>
    </row>
    <row r="33" spans="1:4">
      <c r="A33" t="s">
        <v>297</v>
      </c>
      <c r="B33" s="76" t="s">
        <v>298</v>
      </c>
      <c r="C33">
        <v>426</v>
      </c>
      <c r="D33">
        <v>3.35</v>
      </c>
    </row>
    <row r="34" spans="1:4">
      <c r="A34" t="s">
        <v>309</v>
      </c>
      <c r="B34" s="76" t="s">
        <v>310</v>
      </c>
      <c r="C34">
        <v>349</v>
      </c>
      <c r="D34">
        <v>2.74</v>
      </c>
    </row>
    <row r="35" spans="1:4" ht="30">
      <c r="A35" s="76" t="s">
        <v>302</v>
      </c>
      <c r="C35" s="77">
        <v>12717</v>
      </c>
      <c r="D35">
        <v>64.92</v>
      </c>
    </row>
    <row r="36" spans="1:4">
      <c r="A36" t="s">
        <v>244</v>
      </c>
      <c r="B36" s="76"/>
      <c r="C36" s="49">
        <v>19588</v>
      </c>
    </row>
    <row r="37" spans="1:4">
      <c r="B37" s="76" t="s">
        <v>128</v>
      </c>
      <c r="C37" t="s">
        <v>245</v>
      </c>
    </row>
    <row r="38" spans="1:4">
      <c r="B38" s="76" t="s">
        <v>246</v>
      </c>
      <c r="C38" t="s">
        <v>247</v>
      </c>
    </row>
    <row r="39" spans="1:4">
      <c r="B39" s="76"/>
    </row>
    <row r="40" spans="1:4">
      <c r="B40" s="76"/>
    </row>
    <row r="41" spans="1:4" ht="75">
      <c r="A41" t="s">
        <v>311</v>
      </c>
      <c r="B41" s="76" t="s">
        <v>312</v>
      </c>
    </row>
    <row r="42" spans="1:4">
      <c r="B42" s="76"/>
    </row>
    <row r="43" spans="1:4">
      <c r="A43" t="s">
        <v>281</v>
      </c>
      <c r="B43" s="76" t="s">
        <v>31</v>
      </c>
      <c r="C43" t="s">
        <v>282</v>
      </c>
      <c r="D43" t="s">
        <v>126</v>
      </c>
    </row>
    <row r="44" spans="1:4">
      <c r="A44" t="s">
        <v>37</v>
      </c>
      <c r="B44" s="76" t="s">
        <v>38</v>
      </c>
      <c r="C44" t="s">
        <v>127</v>
      </c>
    </row>
    <row r="45" spans="1:4">
      <c r="A45" t="s">
        <v>283</v>
      </c>
      <c r="B45" s="76" t="s">
        <v>313</v>
      </c>
      <c r="C45" s="49">
        <v>6072</v>
      </c>
      <c r="D45">
        <v>24.52</v>
      </c>
    </row>
    <row r="46" spans="1:4" ht="30">
      <c r="A46" t="s">
        <v>285</v>
      </c>
      <c r="B46" s="76" t="s">
        <v>286</v>
      </c>
      <c r="C46" s="49">
        <v>4123</v>
      </c>
      <c r="D46">
        <v>16.559999999999999</v>
      </c>
    </row>
    <row r="47" spans="1:4">
      <c r="A47" t="s">
        <v>314</v>
      </c>
      <c r="B47" s="76" t="s">
        <v>288</v>
      </c>
      <c r="C47" s="49">
        <v>1300</v>
      </c>
      <c r="D47">
        <v>5.25</v>
      </c>
    </row>
    <row r="48" spans="1:4">
      <c r="A48" t="s">
        <v>295</v>
      </c>
      <c r="B48" s="76" t="s">
        <v>296</v>
      </c>
      <c r="C48">
        <v>909</v>
      </c>
      <c r="D48">
        <v>3.67</v>
      </c>
    </row>
    <row r="49" spans="1:4">
      <c r="A49" t="s">
        <v>297</v>
      </c>
      <c r="B49" s="76" t="s">
        <v>298</v>
      </c>
      <c r="C49">
        <v>872</v>
      </c>
      <c r="D49">
        <v>3.52</v>
      </c>
    </row>
    <row r="50" spans="1:4" ht="30">
      <c r="A50" t="s">
        <v>289</v>
      </c>
      <c r="B50" s="76" t="s">
        <v>290</v>
      </c>
      <c r="C50">
        <v>756</v>
      </c>
      <c r="D50">
        <v>3.05</v>
      </c>
    </row>
    <row r="51" spans="1:4" ht="30">
      <c r="A51" t="s">
        <v>3</v>
      </c>
      <c r="B51" s="76" t="s">
        <v>315</v>
      </c>
      <c r="C51">
        <v>744</v>
      </c>
      <c r="D51">
        <v>3</v>
      </c>
    </row>
    <row r="52" spans="1:4" ht="45">
      <c r="A52" t="s">
        <v>293</v>
      </c>
      <c r="B52" s="76" t="s">
        <v>316</v>
      </c>
      <c r="C52">
        <v>691</v>
      </c>
      <c r="D52">
        <v>2.79</v>
      </c>
    </row>
    <row r="53" spans="1:4">
      <c r="A53" t="s">
        <v>317</v>
      </c>
      <c r="B53" s="76" t="s">
        <v>318</v>
      </c>
      <c r="C53">
        <v>477</v>
      </c>
      <c r="D53">
        <v>1.93</v>
      </c>
    </row>
    <row r="54" spans="1:4" ht="30">
      <c r="A54" t="s">
        <v>291</v>
      </c>
      <c r="B54" s="76" t="s">
        <v>292</v>
      </c>
      <c r="C54">
        <v>443</v>
      </c>
      <c r="D54">
        <v>1.79</v>
      </c>
    </row>
    <row r="55" spans="1:4" ht="30">
      <c r="A55" s="76" t="s">
        <v>302</v>
      </c>
      <c r="C55" s="49">
        <v>16387</v>
      </c>
      <c r="D55">
        <v>66.180000000000007</v>
      </c>
    </row>
    <row r="56" spans="1:4">
      <c r="A56" t="s">
        <v>244</v>
      </c>
      <c r="C56" s="49">
        <v>24762</v>
      </c>
    </row>
    <row r="57" spans="1:4">
      <c r="B57" t="s">
        <v>128</v>
      </c>
      <c r="C57" t="s">
        <v>245</v>
      </c>
    </row>
    <row r="58" spans="1:4">
      <c r="B58" t="s">
        <v>246</v>
      </c>
      <c r="C58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Tablica 1</vt:lpstr>
      <vt:lpstr>Tablica 2</vt:lpstr>
      <vt:lpstr>Tablica 3</vt:lpstr>
      <vt:lpstr>Tablica 4</vt:lpstr>
      <vt:lpstr>Tablica 5.1</vt:lpstr>
      <vt:lpstr>Tablica 5.2</vt:lpstr>
      <vt:lpstr>Tablica 6</vt:lpstr>
      <vt:lpstr>Tablica 7</vt:lpstr>
      <vt:lpstr>Tablice 8-10</vt:lpstr>
      <vt:lpstr>Tablica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Mario Hemen</cp:lastModifiedBy>
  <dcterms:created xsi:type="dcterms:W3CDTF">2016-08-31T07:43:13Z</dcterms:created>
  <dcterms:modified xsi:type="dcterms:W3CDTF">2016-10-03T08:47:47Z</dcterms:modified>
</cp:coreProperties>
</file>