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50" yWindow="180" windowWidth="14025" windowHeight="11760"/>
  </bookViews>
  <sheets>
    <sheet name="t 1" sheetId="1" r:id="rId1"/>
    <sheet name="t 2" sheetId="2" r:id="rId2"/>
    <sheet name="t 3" sheetId="3" r:id="rId3"/>
    <sheet name="t 4" sheetId="4" r:id="rId4"/>
    <sheet name="t 5" sheetId="5" r:id="rId5"/>
    <sheet name="t 6" sheetId="6" r:id="rId6"/>
    <sheet name="t 7" sheetId="7" r:id="rId7"/>
    <sheet name="t 8" sheetId="8" r:id="rId8"/>
    <sheet name="t 9" sheetId="15" r:id="rId9"/>
    <sheet name="t 10" sheetId="9" r:id="rId10"/>
    <sheet name="t 11" sheetId="10" r:id="rId11"/>
    <sheet name="t 12" sheetId="11" r:id="rId12"/>
    <sheet name="t 13" sheetId="13" r:id="rId13"/>
    <sheet name="t 14" sheetId="12" r:id="rId14"/>
    <sheet name="t 15" sheetId="14" r:id="rId15"/>
  </sheets>
  <calcPr calcId="125725"/>
</workbook>
</file>

<file path=xl/calcChain.xml><?xml version="1.0" encoding="utf-8"?>
<calcChain xmlns="http://schemas.openxmlformats.org/spreadsheetml/2006/main">
  <c r="Q7" i="1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6"/>
  <c r="G14" i="13"/>
  <c r="L14" s="1"/>
  <c r="G17"/>
  <c r="L17" s="1"/>
  <c r="G18"/>
  <c r="L18" s="1"/>
  <c r="G21"/>
  <c r="L21" s="1"/>
  <c r="G22"/>
  <c r="L22" s="1"/>
  <c r="G25"/>
  <c r="L25" s="1"/>
  <c r="G26"/>
  <c r="L26" s="1"/>
  <c r="G29"/>
  <c r="L29" s="1"/>
  <c r="G30"/>
  <c r="L30" s="1"/>
  <c r="G11"/>
  <c r="L11" s="1"/>
  <c r="E12"/>
  <c r="G12" s="1"/>
  <c r="L12" s="1"/>
  <c r="E13"/>
  <c r="G13" s="1"/>
  <c r="L13" s="1"/>
  <c r="E14"/>
  <c r="E15"/>
  <c r="G15" s="1"/>
  <c r="L15" s="1"/>
  <c r="E16"/>
  <c r="G16" s="1"/>
  <c r="L16" s="1"/>
  <c r="E17"/>
  <c r="E18"/>
  <c r="E19"/>
  <c r="G19" s="1"/>
  <c r="L19" s="1"/>
  <c r="E20"/>
  <c r="G20" s="1"/>
  <c r="L20" s="1"/>
  <c r="E21"/>
  <c r="E22"/>
  <c r="E23"/>
  <c r="G23" s="1"/>
  <c r="L23" s="1"/>
  <c r="E24"/>
  <c r="G24" s="1"/>
  <c r="L24" s="1"/>
  <c r="E25"/>
  <c r="E26"/>
  <c r="E27"/>
  <c r="G27" s="1"/>
  <c r="L27" s="1"/>
  <c r="E28"/>
  <c r="G28" s="1"/>
  <c r="L28" s="1"/>
  <c r="E29"/>
  <c r="E30"/>
  <c r="E31"/>
  <c r="G31" s="1"/>
  <c r="L31" s="1"/>
  <c r="E32"/>
  <c r="G32" s="1"/>
  <c r="L32" s="1"/>
  <c r="E11"/>
  <c r="M12" i="10" l="1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11"/>
  <c r="N12" i="8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11"/>
  <c r="M11"/>
  <c r="N9" i="6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8"/>
  <c r="K9" i="5"/>
  <c r="L9"/>
  <c r="M9"/>
  <c r="N9"/>
  <c r="K10"/>
  <c r="L10"/>
  <c r="M10"/>
  <c r="N10"/>
  <c r="K11"/>
  <c r="L11"/>
  <c r="M11"/>
  <c r="N11"/>
  <c r="K12"/>
  <c r="L12"/>
  <c r="M12"/>
  <c r="N12"/>
  <c r="K13"/>
  <c r="L13"/>
  <c r="M13"/>
  <c r="N13"/>
  <c r="K14"/>
  <c r="L14"/>
  <c r="M14"/>
  <c r="N14"/>
  <c r="K15"/>
  <c r="L15"/>
  <c r="M15"/>
  <c r="N15"/>
  <c r="K16"/>
  <c r="L16"/>
  <c r="M16"/>
  <c r="N16"/>
  <c r="K17"/>
  <c r="L17"/>
  <c r="M17"/>
  <c r="N17"/>
  <c r="K18"/>
  <c r="L18"/>
  <c r="M18"/>
  <c r="N18"/>
  <c r="K19"/>
  <c r="L19"/>
  <c r="M19"/>
  <c r="N19"/>
  <c r="K20"/>
  <c r="L20"/>
  <c r="M20"/>
  <c r="N20"/>
  <c r="K21"/>
  <c r="L21"/>
  <c r="M21"/>
  <c r="N21"/>
  <c r="K22"/>
  <c r="L22"/>
  <c r="M22"/>
  <c r="N22"/>
  <c r="K23"/>
  <c r="L23"/>
  <c r="M23"/>
  <c r="N23"/>
  <c r="K24"/>
  <c r="L24"/>
  <c r="M24"/>
  <c r="N24"/>
  <c r="K25"/>
  <c r="L25"/>
  <c r="M25"/>
  <c r="N25"/>
  <c r="K26"/>
  <c r="L26"/>
  <c r="M26"/>
  <c r="N26"/>
  <c r="K27"/>
  <c r="L27"/>
  <c r="M27"/>
  <c r="N27"/>
  <c r="K28"/>
  <c r="L28"/>
  <c r="M28"/>
  <c r="N28"/>
  <c r="K29"/>
  <c r="L29"/>
  <c r="M29"/>
  <c r="N29"/>
  <c r="L8"/>
  <c r="M8"/>
  <c r="N8"/>
  <c r="K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8"/>
  <c r="I40" i="4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3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9"/>
  <c r="H7" i="3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6"/>
  <c r="N9" i="2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8"/>
  <c r="L27" i="1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O6"/>
  <c r="N6"/>
  <c r="M6"/>
  <c r="L6"/>
  <c r="K6"/>
  <c r="J6"/>
  <c r="I6"/>
  <c r="H6"/>
  <c r="G6"/>
  <c r="F6"/>
  <c r="E6"/>
  <c r="D6"/>
  <c r="R8" l="1"/>
  <c r="R10"/>
  <c r="R12"/>
  <c r="R14"/>
  <c r="R16"/>
  <c r="R6"/>
  <c r="R17"/>
  <c r="R19"/>
  <c r="R23"/>
  <c r="R25"/>
  <c r="R26"/>
  <c r="R27"/>
  <c r="R7"/>
  <c r="R9"/>
  <c r="R11"/>
  <c r="R13"/>
  <c r="R15"/>
  <c r="R21"/>
  <c r="R18"/>
  <c r="R20"/>
  <c r="R22"/>
  <c r="R24"/>
</calcChain>
</file>

<file path=xl/sharedStrings.xml><?xml version="1.0" encoding="utf-8"?>
<sst xmlns="http://schemas.openxmlformats.org/spreadsheetml/2006/main" count="1096" uniqueCount="416">
  <si>
    <t>Grad Zagreb</t>
  </si>
  <si>
    <t>Zagrebačka</t>
  </si>
  <si>
    <t>Krapinsko-zagorska</t>
  </si>
  <si>
    <t>Sisačko-moslavačka</t>
  </si>
  <si>
    <t>Karlovačka</t>
  </si>
  <si>
    <t>Varaždinska</t>
  </si>
  <si>
    <t>Koprivničko-križevačka</t>
  </si>
  <si>
    <t>Bjelovarsko-bilogorska</t>
  </si>
  <si>
    <t>Primorsko-goranska</t>
  </si>
  <si>
    <t>Ličko-senjska</t>
  </si>
  <si>
    <t>Virovitičko-podravska</t>
  </si>
  <si>
    <t>Požeško-slavonska</t>
  </si>
  <si>
    <t>Brodsko-posavska</t>
  </si>
  <si>
    <t>Zadarska</t>
  </si>
  <si>
    <t>Osječko-baranjska</t>
  </si>
  <si>
    <t>Šibensko-kninska</t>
  </si>
  <si>
    <t>Vukovarsko-srijemska</t>
  </si>
  <si>
    <t>Splitsko-dalmatinska</t>
  </si>
  <si>
    <t>Istarska</t>
  </si>
  <si>
    <t>Dubrovačko-neretvanska</t>
  </si>
  <si>
    <t>Međimurska</t>
  </si>
  <si>
    <r>
      <t xml:space="preserve">Hrvatska </t>
    </r>
    <r>
      <rPr>
        <i/>
        <sz val="10"/>
        <rFont val="Arial Narrow"/>
        <family val="2"/>
        <charset val="238"/>
      </rPr>
      <t>- Croatia</t>
    </r>
  </si>
  <si>
    <r>
      <t xml:space="preserve">Tablica </t>
    </r>
    <r>
      <rPr>
        <i/>
        <sz val="9"/>
        <color theme="1"/>
        <rFont val="Arial"/>
        <family val="2"/>
        <charset val="238"/>
      </rPr>
      <t xml:space="preserve">- Table </t>
    </r>
    <r>
      <rPr>
        <b/>
        <sz val="9"/>
        <color theme="1"/>
        <rFont val="Arial"/>
        <family val="2"/>
        <charset val="238"/>
      </rPr>
      <t>1.</t>
    </r>
  </si>
  <si>
    <r>
      <t xml:space="preserve">OSNOVNA ŠKOLA </t>
    </r>
    <r>
      <rPr>
        <sz val="8"/>
        <color theme="1"/>
        <rFont val="Arial Narrow"/>
        <family val="2"/>
        <charset val="238"/>
      </rPr>
      <t xml:space="preserve">- </t>
    </r>
    <r>
      <rPr>
        <i/>
        <sz val="8"/>
        <color theme="1"/>
        <rFont val="Arial Narrow"/>
        <family val="2"/>
        <charset val="238"/>
      </rPr>
      <t>Primary school</t>
    </r>
  </si>
  <si>
    <r>
      <t>SREDNJA ŠKOLA</t>
    </r>
    <r>
      <rPr>
        <sz val="8"/>
        <color theme="1"/>
        <rFont val="Arial Narrow"/>
        <family val="2"/>
        <charset val="238"/>
      </rPr>
      <t xml:space="preserve"> - </t>
    </r>
    <r>
      <rPr>
        <i/>
        <sz val="8"/>
        <color theme="1"/>
        <rFont val="Arial Narrow"/>
        <family val="2"/>
        <charset val="238"/>
      </rPr>
      <t>Secondary school</t>
    </r>
  </si>
  <si>
    <t>Županija</t>
  </si>
  <si>
    <t xml:space="preserve">razred </t>
  </si>
  <si>
    <t xml:space="preserve"> I</t>
  </si>
  <si>
    <t>II</t>
  </si>
  <si>
    <t>III</t>
  </si>
  <si>
    <t>IV</t>
  </si>
  <si>
    <t>V</t>
  </si>
  <si>
    <t>VI</t>
  </si>
  <si>
    <t>VII</t>
  </si>
  <si>
    <t>VIII</t>
  </si>
  <si>
    <t>Ukupno</t>
  </si>
  <si>
    <t>I</t>
  </si>
  <si>
    <t>IV/V</t>
  </si>
  <si>
    <t>SVEGA</t>
  </si>
  <si>
    <t>County</t>
  </si>
  <si>
    <t>Class</t>
  </si>
  <si>
    <t>Total</t>
  </si>
  <si>
    <t>TOTAL</t>
  </si>
  <si>
    <r>
      <t xml:space="preserve">Ukupan broj djece* u osnovnoj i srednjoj školi po razredima i županijama Hrvatske u školskoj 2015./20165. godini </t>
    </r>
    <r>
      <rPr>
        <i/>
        <sz val="9"/>
        <color theme="1"/>
        <rFont val="Arial"/>
        <family val="2"/>
        <charset val="238"/>
      </rPr>
      <t xml:space="preserve">- Number of school children* by grade and county, Croatia, school year 2015/16 </t>
    </r>
  </si>
  <si>
    <r>
      <t xml:space="preserve">Tablica </t>
    </r>
    <r>
      <rPr>
        <i/>
        <sz val="9"/>
        <color theme="1"/>
        <rFont val="Arial"/>
        <family val="2"/>
        <charset val="238"/>
      </rPr>
      <t xml:space="preserve">- Table </t>
    </r>
    <r>
      <rPr>
        <b/>
        <sz val="9"/>
        <color theme="1"/>
        <rFont val="Arial"/>
        <family val="2"/>
        <charset val="238"/>
      </rPr>
      <t>2.</t>
    </r>
  </si>
  <si>
    <t>Upis u I r.</t>
  </si>
  <si>
    <t>I srednje</t>
  </si>
  <si>
    <t>Fakultet</t>
  </si>
  <si>
    <t xml:space="preserve">Ukupno </t>
  </si>
  <si>
    <t>Srednje š.</t>
  </si>
  <si>
    <t>Enrollment</t>
  </si>
  <si>
    <t>University</t>
  </si>
  <si>
    <t>Secondary</t>
  </si>
  <si>
    <t>highschool</t>
  </si>
  <si>
    <t>school</t>
  </si>
  <si>
    <r>
      <t xml:space="preserve">Preventivni pregledi u osnovnoj i srednjoj školi po razredima i županijama Hrvatske u školskoj 2015./2016. godini </t>
    </r>
    <r>
      <rPr>
        <i/>
        <sz val="9"/>
        <color theme="1"/>
        <rFont val="Arial"/>
        <family val="2"/>
        <charset val="238"/>
      </rPr>
      <t>- Number of preventive school examinations by grade and county, Croatia, academic year 2015/2016</t>
    </r>
  </si>
  <si>
    <r>
      <t xml:space="preserve">SISTEMATSKI PREGLEDI </t>
    </r>
    <r>
      <rPr>
        <sz val="10"/>
        <color theme="1"/>
        <rFont val="Calibri"/>
        <family val="2"/>
        <charset val="238"/>
        <scheme val="minor"/>
      </rPr>
      <t xml:space="preserve">- </t>
    </r>
    <r>
      <rPr>
        <i/>
        <sz val="10"/>
        <color theme="1"/>
        <rFont val="Calibri"/>
        <family val="2"/>
        <charset val="238"/>
        <scheme val="minor"/>
      </rPr>
      <t>General examinations</t>
    </r>
  </si>
  <si>
    <r>
      <t>Kontrolni pregledi</t>
    </r>
    <r>
      <rPr>
        <sz val="10"/>
        <color theme="1"/>
        <rFont val="Calibri"/>
        <family val="2"/>
        <charset val="238"/>
        <scheme val="minor"/>
      </rPr>
      <t xml:space="preserve"> - </t>
    </r>
    <r>
      <rPr>
        <i/>
        <sz val="10"/>
        <color theme="1"/>
        <rFont val="Calibri"/>
        <family val="2"/>
        <charset val="238"/>
        <scheme val="minor"/>
      </rPr>
      <t>Checkups</t>
    </r>
  </si>
  <si>
    <r>
      <t>1</t>
    </r>
    <r>
      <rPr>
        <i/>
        <vertAlign val="superscript"/>
        <sz val="10"/>
        <color theme="1"/>
        <rFont val="Calibri"/>
        <family val="2"/>
        <charset val="238"/>
        <scheme val="minor"/>
      </rPr>
      <t>st</t>
    </r>
    <r>
      <rPr>
        <i/>
        <sz val="10"/>
        <color theme="1"/>
        <rFont val="Calibri"/>
        <family val="2"/>
        <charset val="238"/>
        <scheme val="minor"/>
      </rPr>
      <t xml:space="preserve"> grade</t>
    </r>
  </si>
  <si>
    <r>
      <t>into 1</t>
    </r>
    <r>
      <rPr>
        <i/>
        <vertAlign val="superscript"/>
        <sz val="10"/>
        <color theme="1"/>
        <rFont val="Calibri"/>
        <family val="2"/>
        <charset val="238"/>
        <scheme val="minor"/>
      </rPr>
      <t>st</t>
    </r>
    <r>
      <rPr>
        <i/>
        <sz val="10"/>
        <color theme="1"/>
        <rFont val="Calibri"/>
        <family val="2"/>
        <charset val="238"/>
        <scheme val="minor"/>
      </rPr>
      <t xml:space="preserve"> grade</t>
    </r>
  </si>
  <si>
    <r>
      <t xml:space="preserve">Hrvatska </t>
    </r>
    <r>
      <rPr>
        <i/>
        <sz val="10"/>
        <color theme="1"/>
        <rFont val="Calibri"/>
        <family val="2"/>
        <charset val="238"/>
        <scheme val="minor"/>
      </rPr>
      <t>- Croatia</t>
    </r>
  </si>
  <si>
    <r>
      <t>Grad/</t>
    </r>
    <r>
      <rPr>
        <i/>
        <sz val="10"/>
        <color theme="1"/>
        <rFont val="Calibri"/>
        <family val="2"/>
        <charset val="238"/>
        <scheme val="minor"/>
      </rPr>
      <t>City of</t>
    </r>
    <r>
      <rPr>
        <sz val="10"/>
        <color theme="1"/>
        <rFont val="Calibri"/>
        <family val="2"/>
        <charset val="238"/>
        <scheme val="minor"/>
      </rPr>
      <t xml:space="preserve"> Zagreb</t>
    </r>
  </si>
  <si>
    <r>
      <t xml:space="preserve">Tablica </t>
    </r>
    <r>
      <rPr>
        <i/>
        <sz val="9"/>
        <color theme="1"/>
        <rFont val="Arial"/>
        <family val="2"/>
        <charset val="238"/>
      </rPr>
      <t xml:space="preserve">- Table </t>
    </r>
    <r>
      <rPr>
        <b/>
        <sz val="9"/>
        <color theme="1"/>
        <rFont val="Arial"/>
        <family val="2"/>
        <charset val="238"/>
      </rPr>
      <t>3.</t>
    </r>
  </si>
  <si>
    <r>
      <t xml:space="preserve">Skrining za učenike s rizikom </t>
    </r>
    <r>
      <rPr>
        <i/>
        <sz val="8"/>
        <color theme="1"/>
        <rFont val="Arial Narrow"/>
        <family val="2"/>
        <charset val="238"/>
      </rPr>
      <t>– Screening for students with risk</t>
    </r>
  </si>
  <si>
    <t>Osnovne š.</t>
  </si>
  <si>
    <t>Primary sch.</t>
  </si>
  <si>
    <t>Secondary sch.</t>
  </si>
  <si>
    <r>
      <t xml:space="preserve">CijepljenJE </t>
    </r>
    <r>
      <rPr>
        <i/>
        <sz val="8"/>
        <color theme="1"/>
        <rFont val="Arial Narrow"/>
        <family val="2"/>
        <charset val="238"/>
      </rPr>
      <t>- Vaccination</t>
    </r>
  </si>
  <si>
    <r>
      <t xml:space="preserve">NAMJENSKI PREGLEDI - OSNOVNE ŠKOLE </t>
    </r>
    <r>
      <rPr>
        <i/>
        <sz val="8"/>
        <color theme="1"/>
        <rFont val="Arial Narrow"/>
        <family val="2"/>
        <charset val="238"/>
      </rPr>
      <t>– Specific evaluations- Primary school</t>
    </r>
  </si>
  <si>
    <t>Osnovne</t>
  </si>
  <si>
    <t>Srednje</t>
  </si>
  <si>
    <t>UKUPNO</t>
  </si>
  <si>
    <t xml:space="preserve">Prilagođeni </t>
  </si>
  <si>
    <t>Pregledi</t>
  </si>
  <si>
    <t>Smještaj</t>
  </si>
  <si>
    <t>Upis u</t>
  </si>
  <si>
    <t>Prije i nakon</t>
  </si>
  <si>
    <t>Ostalo</t>
  </si>
  <si>
    <t>Ciljani</t>
  </si>
  <si>
    <t xml:space="preserve">škole </t>
  </si>
  <si>
    <t xml:space="preserve">program t. k. </t>
  </si>
  <si>
    <t>športaša</t>
  </si>
  <si>
    <t xml:space="preserve">u dom </t>
  </si>
  <si>
    <t>sr. školu</t>
  </si>
  <si>
    <t xml:space="preserve">cijeplj. </t>
  </si>
  <si>
    <t>namjenski</t>
  </si>
  <si>
    <t>osn. šk.</t>
  </si>
  <si>
    <t>Primary</t>
  </si>
  <si>
    <t>Adapted</t>
  </si>
  <si>
    <t>Sports</t>
  </si>
  <si>
    <t>Pupil</t>
  </si>
  <si>
    <t>Second.</t>
  </si>
  <si>
    <t>Pre-/Post-</t>
  </si>
  <si>
    <t>Other</t>
  </si>
  <si>
    <t>Targeted</t>
  </si>
  <si>
    <t>activities</t>
  </si>
  <si>
    <t>home</t>
  </si>
  <si>
    <t>vacci-</t>
  </si>
  <si>
    <t>Specific</t>
  </si>
  <si>
    <t>screenings</t>
  </si>
  <si>
    <t>programme</t>
  </si>
  <si>
    <t>placement</t>
  </si>
  <si>
    <t>enrolment</t>
  </si>
  <si>
    <t>nation</t>
  </si>
  <si>
    <t>evaluations</t>
  </si>
  <si>
    <r>
      <t xml:space="preserve">Tablica </t>
    </r>
    <r>
      <rPr>
        <i/>
        <sz val="8"/>
        <color theme="1"/>
        <rFont val="Arial"/>
        <family val="2"/>
        <charset val="238"/>
      </rPr>
      <t xml:space="preserve">- Table </t>
    </r>
    <r>
      <rPr>
        <b/>
        <sz val="8"/>
        <color theme="1"/>
        <rFont val="Arial"/>
        <family val="2"/>
        <charset val="238"/>
      </rPr>
      <t>4.</t>
    </r>
  </si>
  <si>
    <r>
      <t xml:space="preserve">Ukupan broj obavljenih skrininga u osnovnoj i srednjoj školi po razredima i županijama Hrvatske u školskoj 2015./2016. godini </t>
    </r>
    <r>
      <rPr>
        <i/>
        <sz val="9"/>
        <color theme="1"/>
        <rFont val="Arial"/>
        <family val="2"/>
        <charset val="238"/>
      </rPr>
      <t xml:space="preserve">- Number of school screenings by grade and county, Croatia, school year 2015/16 </t>
    </r>
  </si>
  <si>
    <r>
      <t xml:space="preserve">Namjenski pregledi i cijepljenje u osnovnoj i srednjoj školi po županijama Hrvatske u školskoj 2015./2016. godini </t>
    </r>
    <r>
      <rPr>
        <i/>
        <sz val="8"/>
        <color theme="1"/>
        <rFont val="Arial"/>
        <family val="2"/>
        <charset val="238"/>
      </rPr>
      <t>- Number of specific school evaluations and vaccinations by county, Croatia, school year 2015/16</t>
    </r>
  </si>
  <si>
    <t>na fakultet</t>
  </si>
  <si>
    <t>Upis na</t>
  </si>
  <si>
    <t>srednje š.</t>
  </si>
  <si>
    <r>
      <t xml:space="preserve">NAMJENSKI PREGLEDI - SREDNJE ŠKOLE </t>
    </r>
    <r>
      <rPr>
        <i/>
        <sz val="8"/>
        <color theme="1"/>
        <rFont val="Arial Narrow"/>
        <family val="2"/>
        <charset val="238"/>
      </rPr>
      <t>– Specific evaluations- Secondary school</t>
    </r>
  </si>
  <si>
    <t>SVEUKUPNO</t>
  </si>
  <si>
    <t>GRAND TOTAL</t>
  </si>
  <si>
    <r>
      <t xml:space="preserve">Tablica </t>
    </r>
    <r>
      <rPr>
        <i/>
        <sz val="9"/>
        <color theme="1"/>
        <rFont val="Arial"/>
        <family val="2"/>
        <charset val="238"/>
      </rPr>
      <t xml:space="preserve">- Table </t>
    </r>
    <r>
      <rPr>
        <b/>
        <sz val="9"/>
        <color theme="1"/>
        <rFont val="Arial"/>
        <family val="2"/>
        <charset val="238"/>
      </rPr>
      <t>5.</t>
    </r>
  </si>
  <si>
    <r>
      <t>Broj obilazaka</t>
    </r>
    <r>
      <rPr>
        <i/>
        <sz val="8"/>
        <color theme="1"/>
        <rFont val="Arial Narrow"/>
        <family val="2"/>
        <charset val="238"/>
      </rPr>
      <t xml:space="preserve"> - No. of visits to</t>
    </r>
  </si>
  <si>
    <r>
      <t>Osnovne škole</t>
    </r>
    <r>
      <rPr>
        <i/>
        <sz val="8"/>
        <color theme="1"/>
        <rFont val="Arial Narrow"/>
        <family val="2"/>
        <charset val="238"/>
      </rPr>
      <t xml:space="preserve"> - Primary school</t>
    </r>
  </si>
  <si>
    <r>
      <t>Srednje škole</t>
    </r>
    <r>
      <rPr>
        <i/>
        <sz val="8"/>
        <color theme="1"/>
        <rFont val="Arial Narrow"/>
        <family val="2"/>
        <charset val="238"/>
      </rPr>
      <t xml:space="preserve"> – Secondary school</t>
    </r>
  </si>
  <si>
    <r>
      <t>UKUPNO</t>
    </r>
    <r>
      <rPr>
        <i/>
        <sz val="8"/>
        <color theme="1"/>
        <rFont val="Arial Narrow"/>
        <family val="2"/>
        <charset val="238"/>
      </rPr>
      <t xml:space="preserve"> - Total</t>
    </r>
  </si>
  <si>
    <t>Obilazak</t>
  </si>
  <si>
    <t>Higijenska</t>
  </si>
  <si>
    <t>Nadzor nad</t>
  </si>
  <si>
    <t>škola</t>
  </si>
  <si>
    <t>kontrola</t>
  </si>
  <si>
    <t>prehranom</t>
  </si>
  <si>
    <t>Visits to</t>
  </si>
  <si>
    <t>Sanitary</t>
  </si>
  <si>
    <t>Diet</t>
  </si>
  <si>
    <t>schools</t>
  </si>
  <si>
    <t>visits</t>
  </si>
  <si>
    <t>control</t>
  </si>
  <si>
    <r>
      <t xml:space="preserve">Obilasci škola i školskih kuhinja u osnovnim i srednjim školama po županijama u školskoj 2015./2016. godini </t>
    </r>
    <r>
      <rPr>
        <i/>
        <sz val="9"/>
        <color theme="1"/>
        <rFont val="Arial"/>
        <family val="2"/>
        <charset val="238"/>
      </rPr>
      <t>- Number of visits to schools and school kitchens by county, Croatia,  school year 2015/16</t>
    </r>
  </si>
  <si>
    <r>
      <t xml:space="preserve">Tablica </t>
    </r>
    <r>
      <rPr>
        <i/>
        <sz val="9"/>
        <color theme="1"/>
        <rFont val="Arial"/>
        <family val="2"/>
        <charset val="238"/>
      </rPr>
      <t xml:space="preserve">- Table </t>
    </r>
    <r>
      <rPr>
        <b/>
        <sz val="9"/>
        <color theme="1"/>
        <rFont val="Arial"/>
        <family val="2"/>
        <charset val="238"/>
      </rPr>
      <t>6.</t>
    </r>
  </si>
  <si>
    <r>
      <t>Osnovna škola</t>
    </r>
    <r>
      <rPr>
        <i/>
        <sz val="8"/>
        <color theme="1"/>
        <rFont val="Arial Narrow"/>
        <family val="2"/>
        <charset val="238"/>
      </rPr>
      <t xml:space="preserve"> - Primary school</t>
    </r>
  </si>
  <si>
    <r>
      <t>Srednja škola</t>
    </r>
    <r>
      <rPr>
        <i/>
        <sz val="8"/>
        <color theme="1"/>
        <rFont val="Arial Narrow"/>
        <family val="2"/>
        <charset val="238"/>
      </rPr>
      <t xml:space="preserve"> - Secondary school</t>
    </r>
  </si>
  <si>
    <t xml:space="preserve">Učenika </t>
  </si>
  <si>
    <t>Roditelji</t>
  </si>
  <si>
    <t xml:space="preserve">Obitelj </t>
  </si>
  <si>
    <t>Nastavnici</t>
  </si>
  <si>
    <t>Doktor</t>
  </si>
  <si>
    <t>/staratelji</t>
  </si>
  <si>
    <t>suradnici</t>
  </si>
  <si>
    <t>ili sestra</t>
  </si>
  <si>
    <t>Pupils</t>
  </si>
  <si>
    <t>Parents</t>
  </si>
  <si>
    <t>Family</t>
  </si>
  <si>
    <t>Teachers,</t>
  </si>
  <si>
    <t>To doctor</t>
  </si>
  <si>
    <t>Students</t>
  </si>
  <si>
    <t>assistants</t>
  </si>
  <si>
    <t>or nurse</t>
  </si>
  <si>
    <t xml:space="preserve">  Teachers</t>
  </si>
  <si>
    <r>
      <t xml:space="preserve">Tablica </t>
    </r>
    <r>
      <rPr>
        <i/>
        <sz val="9"/>
        <color theme="1"/>
        <rFont val="Arial"/>
        <family val="2"/>
        <charset val="238"/>
      </rPr>
      <t xml:space="preserve">– Table </t>
    </r>
    <r>
      <rPr>
        <b/>
        <sz val="9"/>
        <color theme="1"/>
        <rFont val="Arial"/>
        <family val="2"/>
        <charset val="238"/>
      </rPr>
      <t>7/I</t>
    </r>
  </si>
  <si>
    <r>
      <t>Broj posjeta savjetovalištima učenika osnovnih škola u školskoj godini 2015./2016.</t>
    </r>
    <r>
      <rPr>
        <i/>
        <sz val="9"/>
        <color theme="1"/>
        <rFont val="Arial"/>
        <family val="2"/>
        <charset val="238"/>
      </rPr>
      <t xml:space="preserve"> – Number of visits to counseling centers, Croatia, school year 2015/16 - pupils  </t>
    </r>
  </si>
  <si>
    <r>
      <t xml:space="preserve">Savjetovalište </t>
    </r>
    <r>
      <rPr>
        <i/>
        <sz val="9"/>
        <color theme="1"/>
        <rFont val="Arial"/>
        <family val="2"/>
        <charset val="238"/>
      </rPr>
      <t>/ Guidance service</t>
    </r>
    <r>
      <rPr>
        <b/>
        <sz val="8"/>
        <color theme="1"/>
        <rFont val="Arial"/>
        <family val="2"/>
        <charset val="238"/>
      </rPr>
      <t xml:space="preserve"> - Osnovne škole</t>
    </r>
    <r>
      <rPr>
        <sz val="8"/>
        <color theme="1"/>
        <rFont val="Arial"/>
        <family val="2"/>
        <charset val="238"/>
      </rPr>
      <t xml:space="preserve"> – </t>
    </r>
    <r>
      <rPr>
        <i/>
        <sz val="8"/>
        <color theme="1"/>
        <rFont val="Arial"/>
        <family val="2"/>
        <charset val="238"/>
      </rPr>
      <t>Primary schools</t>
    </r>
  </si>
  <si>
    <t>Problemi</t>
  </si>
  <si>
    <t>Rizično</t>
  </si>
  <si>
    <t>Mentalno</t>
  </si>
  <si>
    <t>Repro-</t>
  </si>
  <si>
    <t>Kronične</t>
  </si>
  <si>
    <t xml:space="preserve">Očuvanja </t>
  </si>
  <si>
    <t xml:space="preserve">Skrb o učenicima </t>
  </si>
  <si>
    <t xml:space="preserve">Savjetovanje učenika </t>
  </si>
  <si>
    <t>učenja</t>
  </si>
  <si>
    <t>ponašanje</t>
  </si>
  <si>
    <t>zdravlje</t>
  </si>
  <si>
    <t xml:space="preserve">duktivno </t>
  </si>
  <si>
    <t>bolesti</t>
  </si>
  <si>
    <t xml:space="preserve">i unapređenja </t>
  </si>
  <si>
    <t xml:space="preserve">ometenošću u </t>
  </si>
  <si>
    <t xml:space="preserve">po odabiru </t>
  </si>
  <si>
    <t>zdravlja i zdravijeg</t>
  </si>
  <si>
    <t xml:space="preserve">psihičkom ili </t>
  </si>
  <si>
    <t>budućeg zanimanja</t>
  </si>
  <si>
    <t>načina života</t>
  </si>
  <si>
    <t>fizičkom razvoju</t>
  </si>
  <si>
    <t>- County</t>
  </si>
  <si>
    <t>Learning</t>
  </si>
  <si>
    <t>Risk</t>
  </si>
  <si>
    <t>Mental</t>
  </si>
  <si>
    <t>Reproductive</t>
  </si>
  <si>
    <t>Chronic</t>
  </si>
  <si>
    <t xml:space="preserve">Healthier </t>
  </si>
  <si>
    <t>Pupils with psych.</t>
  </si>
  <si>
    <t xml:space="preserve">Career </t>
  </si>
  <si>
    <t>difficulties</t>
  </si>
  <si>
    <t>behavior</t>
  </si>
  <si>
    <t>health</t>
  </si>
  <si>
    <t xml:space="preserve">diseases </t>
  </si>
  <si>
    <t>life style</t>
  </si>
  <si>
    <t>or phys. disturb.</t>
  </si>
  <si>
    <t>guidance</t>
  </si>
  <si>
    <r>
      <t xml:space="preserve">Tablica </t>
    </r>
    <r>
      <rPr>
        <i/>
        <sz val="9"/>
        <color theme="1"/>
        <rFont val="Arial"/>
        <family val="2"/>
        <charset val="238"/>
      </rPr>
      <t xml:space="preserve">– Table </t>
    </r>
    <r>
      <rPr>
        <b/>
        <sz val="9"/>
        <color theme="1"/>
        <rFont val="Arial"/>
        <family val="2"/>
        <charset val="238"/>
      </rPr>
      <t>7/II</t>
    </r>
  </si>
  <si>
    <r>
      <t xml:space="preserve">Savjetovalište </t>
    </r>
    <r>
      <rPr>
        <i/>
        <sz val="9"/>
        <color theme="1"/>
        <rFont val="Arial"/>
        <family val="2"/>
        <charset val="238"/>
      </rPr>
      <t>/ Guidance service</t>
    </r>
    <r>
      <rPr>
        <b/>
        <sz val="8"/>
        <color theme="1"/>
        <rFont val="Arial"/>
        <family val="2"/>
        <charset val="238"/>
      </rPr>
      <t xml:space="preserve"> - Srednje škole</t>
    </r>
    <r>
      <rPr>
        <i/>
        <sz val="8"/>
        <color theme="1"/>
        <rFont val="Arial"/>
        <family val="2"/>
        <charset val="238"/>
      </rPr>
      <t xml:space="preserve"> – Secondary schools</t>
    </r>
  </si>
  <si>
    <t>Healthier</t>
  </si>
  <si>
    <t>Students with psych.</t>
  </si>
  <si>
    <r>
      <t>Broj posjeta savjetovalištima učenika srednjih škola u školskoj godini 2015./2016.</t>
    </r>
    <r>
      <rPr>
        <i/>
        <sz val="9"/>
        <color theme="1"/>
        <rFont val="Arial"/>
        <family val="2"/>
        <charset val="238"/>
      </rPr>
      <t xml:space="preserve"> – Number of visits to counseling centers, Croatia, school year 2015/16 - highschool students</t>
    </r>
  </si>
  <si>
    <r>
      <t xml:space="preserve">Tablica </t>
    </r>
    <r>
      <rPr>
        <i/>
        <sz val="9"/>
        <color theme="1"/>
        <rFont val="Arial"/>
        <family val="2"/>
        <charset val="238"/>
      </rPr>
      <t xml:space="preserve">- Table </t>
    </r>
    <r>
      <rPr>
        <b/>
        <sz val="9"/>
        <color theme="1"/>
        <rFont val="Arial"/>
        <family val="2"/>
        <charset val="238"/>
      </rPr>
      <t>8.</t>
    </r>
  </si>
  <si>
    <r>
      <t xml:space="preserve">OSNOVNA ŠKOLA </t>
    </r>
    <r>
      <rPr>
        <i/>
        <sz val="8"/>
        <color theme="1"/>
        <rFont val="Arial Narrow"/>
        <family val="2"/>
        <charset val="238"/>
      </rPr>
      <t>- Primary school</t>
    </r>
  </si>
  <si>
    <r>
      <t xml:space="preserve">SREDNJA ŠKOLA </t>
    </r>
    <r>
      <rPr>
        <i/>
        <sz val="8"/>
        <color theme="1"/>
        <rFont val="Arial Narrow"/>
        <family val="2"/>
        <charset val="238"/>
      </rPr>
      <t>- Secondary school</t>
    </r>
  </si>
  <si>
    <t>Pravilno</t>
  </si>
  <si>
    <t>Skrivene</t>
  </si>
  <si>
    <t>Promjene</t>
  </si>
  <si>
    <t xml:space="preserve">Ostale </t>
  </si>
  <si>
    <t>Za</t>
  </si>
  <si>
    <t>Zaštita</t>
  </si>
  <si>
    <t>Utjecaj</t>
  </si>
  <si>
    <t xml:space="preserve">Za </t>
  </si>
  <si>
    <t>Sveukupno</t>
  </si>
  <si>
    <t>pranje</t>
  </si>
  <si>
    <t>kalorije</t>
  </si>
  <si>
    <t>vezane</t>
  </si>
  <si>
    <t xml:space="preserve">teme </t>
  </si>
  <si>
    <t>roditelje</t>
  </si>
  <si>
    <t>reproduktiv.</t>
  </si>
  <si>
    <t>spolno</t>
  </si>
  <si>
    <t>teme</t>
  </si>
  <si>
    <t>zuba</t>
  </si>
  <si>
    <t>uz pubertet</t>
  </si>
  <si>
    <t>/staratelje</t>
  </si>
  <si>
    <t xml:space="preserve">zdravlja </t>
  </si>
  <si>
    <t>prenosivih</t>
  </si>
  <si>
    <t xml:space="preserve">i higijena </t>
  </si>
  <si>
    <t>Oral</t>
  </si>
  <si>
    <t>Hidden</t>
  </si>
  <si>
    <t>Puberty</t>
  </si>
  <si>
    <t>For</t>
  </si>
  <si>
    <t>STDs</t>
  </si>
  <si>
    <t xml:space="preserve">GRAND </t>
  </si>
  <si>
    <t>hygiene</t>
  </si>
  <si>
    <t>calories</t>
  </si>
  <si>
    <t>and hygiene</t>
  </si>
  <si>
    <t>topics</t>
  </si>
  <si>
    <t>parents</t>
  </si>
  <si>
    <t xml:space="preserve">parents </t>
  </si>
  <si>
    <r>
      <t>Broj učenika i ostalih obuhvaćenih zdravstvenim odgojem u osnovnoj i srednjoj školi u školskoj 2015./2016. godini</t>
    </r>
    <r>
      <rPr>
        <i/>
        <sz val="9"/>
        <color theme="1"/>
        <rFont val="Arial"/>
        <family val="2"/>
        <charset val="238"/>
      </rPr>
      <t xml:space="preserve"> - Number of pupils and highschool students included in health education, Croatia, school year 2015/16</t>
    </r>
  </si>
  <si>
    <r>
      <t xml:space="preserve">Tablica </t>
    </r>
    <r>
      <rPr>
        <i/>
        <sz val="9"/>
        <color theme="1"/>
        <rFont val="Arial"/>
        <family val="2"/>
        <charset val="238"/>
      </rPr>
      <t xml:space="preserve">– Table </t>
    </r>
    <r>
      <rPr>
        <b/>
        <sz val="9"/>
        <color theme="1"/>
        <rFont val="Arial"/>
        <family val="2"/>
        <charset val="238"/>
      </rPr>
      <t>10.</t>
    </r>
  </si>
  <si>
    <t>Sistematski i</t>
  </si>
  <si>
    <t>Kontrolni</t>
  </si>
  <si>
    <t>Namjenski</t>
  </si>
  <si>
    <t>Prilagodba</t>
  </si>
  <si>
    <t xml:space="preserve">Ostali </t>
  </si>
  <si>
    <t>pregled</t>
  </si>
  <si>
    <t>pregledi</t>
  </si>
  <si>
    <t>u dom*</t>
  </si>
  <si>
    <t>tjel. odg.</t>
  </si>
  <si>
    <t>General</t>
  </si>
  <si>
    <t>Control</t>
  </si>
  <si>
    <t>Home</t>
  </si>
  <si>
    <t xml:space="preserve">Other </t>
  </si>
  <si>
    <t>examinations</t>
  </si>
  <si>
    <t>check-ups</t>
  </si>
  <si>
    <t>placement*</t>
  </si>
  <si>
    <t>PE</t>
  </si>
  <si>
    <t>examintions</t>
  </si>
  <si>
    <r>
      <t xml:space="preserve">Preventivni pregledi, kontrolni i namjenski pregledi studenata po županijama Hrvatske u školskoj godini 2015./2016. </t>
    </r>
    <r>
      <rPr>
        <i/>
        <sz val="9"/>
        <color theme="1"/>
        <rFont val="Arial"/>
        <family val="2"/>
        <charset val="238"/>
      </rPr>
      <t>– Preventive college/university student examinations, checkups and specific evaluations by county, Croatia, school year 2015/16</t>
    </r>
  </si>
  <si>
    <r>
      <t xml:space="preserve">Tablica </t>
    </r>
    <r>
      <rPr>
        <i/>
        <sz val="9"/>
        <color theme="1"/>
        <rFont val="Arial"/>
        <family val="2"/>
        <charset val="238"/>
      </rPr>
      <t xml:space="preserve">– Table </t>
    </r>
    <r>
      <rPr>
        <b/>
        <sz val="9"/>
        <color theme="1"/>
        <rFont val="Arial"/>
        <family val="2"/>
        <charset val="238"/>
      </rPr>
      <t>11.</t>
    </r>
  </si>
  <si>
    <r>
      <t xml:space="preserve">Savjetovalište </t>
    </r>
    <r>
      <rPr>
        <i/>
        <sz val="9"/>
        <color theme="1"/>
        <rFont val="Arial"/>
        <family val="2"/>
        <charset val="238"/>
      </rPr>
      <t>/ Counseling center</t>
    </r>
  </si>
  <si>
    <t>Kratke</t>
  </si>
  <si>
    <t xml:space="preserve">konzultacije </t>
  </si>
  <si>
    <t xml:space="preserve"> </t>
  </si>
  <si>
    <t>/suradnici</t>
  </si>
  <si>
    <t>i obitelj</t>
  </si>
  <si>
    <t xml:space="preserve">s doktorom </t>
  </si>
  <si>
    <t>ili sestrom</t>
  </si>
  <si>
    <t>Short consult.</t>
  </si>
  <si>
    <t>Professors/</t>
  </si>
  <si>
    <t>Parents,</t>
  </si>
  <si>
    <t xml:space="preserve">diseases                 life style  </t>
  </si>
  <si>
    <t>with MD or nurse</t>
  </si>
  <si>
    <t>family</t>
  </si>
  <si>
    <r>
      <t xml:space="preserve">Tablica </t>
    </r>
    <r>
      <rPr>
        <i/>
        <sz val="9"/>
        <color theme="1"/>
        <rFont val="Arial"/>
        <family val="2"/>
        <charset val="238"/>
      </rPr>
      <t>– Table</t>
    </r>
    <r>
      <rPr>
        <b/>
        <sz val="9"/>
        <color theme="1"/>
        <rFont val="Arial"/>
        <family val="2"/>
        <charset val="238"/>
      </rPr>
      <t xml:space="preserve"> 12.</t>
    </r>
  </si>
  <si>
    <t>Zdravstveni</t>
  </si>
  <si>
    <t xml:space="preserve">Obilasci fakulteta </t>
  </si>
  <si>
    <t>Higijensko-</t>
  </si>
  <si>
    <t>Cijepljenja</t>
  </si>
  <si>
    <t>Ostale</t>
  </si>
  <si>
    <t>odgoj</t>
  </si>
  <si>
    <t>i domova</t>
  </si>
  <si>
    <t>epidem.</t>
  </si>
  <si>
    <t>i pregledi</t>
  </si>
  <si>
    <t>aktivnosti</t>
  </si>
  <si>
    <t>Health</t>
  </si>
  <si>
    <t>Visits to universities</t>
  </si>
  <si>
    <t>Vaccination</t>
  </si>
  <si>
    <t>education</t>
  </si>
  <si>
    <t xml:space="preserve">and student homes </t>
  </si>
  <si>
    <t>related</t>
  </si>
  <si>
    <r>
      <t xml:space="preserve">Obilasci fakulteta i domova; broj studenata obuhvaćenih zdravstvenim odgojem te ostale aktivnosti vezane uz studente u školskoj godini 2015./2016. </t>
    </r>
    <r>
      <rPr>
        <i/>
        <sz val="9"/>
        <color theme="1"/>
        <rFont val="Arial"/>
        <family val="2"/>
        <charset val="238"/>
      </rPr>
      <t>– Number of visits to universities and student homes; students involved in health education and other student activities, Croatia,  school year 2015/16</t>
    </r>
  </si>
  <si>
    <r>
      <t xml:space="preserve">Hrvatska </t>
    </r>
    <r>
      <rPr>
        <i/>
        <sz val="9"/>
        <color theme="1"/>
        <rFont val="Calibri"/>
        <family val="2"/>
        <charset val="238"/>
        <scheme val="minor"/>
      </rPr>
      <t>- Croatia</t>
    </r>
  </si>
  <si>
    <r>
      <t>Grad/</t>
    </r>
    <r>
      <rPr>
        <i/>
        <sz val="9"/>
        <color theme="1"/>
        <rFont val="Calibri"/>
        <family val="2"/>
        <charset val="238"/>
        <scheme val="minor"/>
      </rPr>
      <t>City of</t>
    </r>
    <r>
      <rPr>
        <sz val="9"/>
        <color theme="1"/>
        <rFont val="Calibri"/>
        <family val="2"/>
        <charset val="238"/>
        <scheme val="minor"/>
      </rPr>
      <t xml:space="preserve"> Zagreb</t>
    </r>
  </si>
  <si>
    <t xml:space="preserve">Morbili-rubeola-parotitis </t>
  </si>
  <si>
    <t xml:space="preserve">revakcinacija </t>
  </si>
  <si>
    <t>Cijepljeno</t>
  </si>
  <si>
    <t>%</t>
  </si>
  <si>
    <t>Vaccinated</t>
  </si>
  <si>
    <t xml:space="preserve">Vukovarsko-srijemska </t>
  </si>
  <si>
    <t>Grad/City of Zagreb</t>
  </si>
  <si>
    <r>
      <t xml:space="preserve">HRVATSKA - </t>
    </r>
    <r>
      <rPr>
        <i/>
        <sz val="8"/>
        <rFont val="Arial"/>
        <family val="2"/>
        <charset val="238"/>
      </rPr>
      <t>Croatia</t>
    </r>
  </si>
  <si>
    <t>Hepatitis B</t>
  </si>
  <si>
    <r>
      <t xml:space="preserve">Tablica </t>
    </r>
    <r>
      <rPr>
        <i/>
        <sz val="9"/>
        <color theme="1"/>
        <rFont val="Arial"/>
        <family val="2"/>
        <charset val="238"/>
      </rPr>
      <t xml:space="preserve">- Table </t>
    </r>
    <r>
      <rPr>
        <b/>
        <sz val="9"/>
        <color theme="1"/>
        <rFont val="Arial"/>
        <family val="2"/>
        <charset val="238"/>
      </rPr>
      <t>14.</t>
    </r>
  </si>
  <si>
    <t xml:space="preserve">Difterija-tetanus </t>
  </si>
  <si>
    <t xml:space="preserve">Poliomijelitis </t>
  </si>
  <si>
    <t xml:space="preserve">Hepatitis B </t>
  </si>
  <si>
    <t>revakcinacija</t>
  </si>
  <si>
    <t>primovakcinacija</t>
  </si>
  <si>
    <t>Diphtheria– tetanus</t>
  </si>
  <si>
    <t>Poliomyelitis</t>
  </si>
  <si>
    <t>Measles- rubella-mumps</t>
  </si>
  <si>
    <t>revaccination</t>
  </si>
  <si>
    <t>vaccination</t>
  </si>
  <si>
    <t>ANA-DI-TE - Td</t>
  </si>
  <si>
    <t>OPV</t>
  </si>
  <si>
    <t>MPR – MMR</t>
  </si>
  <si>
    <r>
      <t>Cijepljeno</t>
    </r>
    <r>
      <rPr>
        <b/>
        <vertAlign val="superscript"/>
        <sz val="7"/>
        <color theme="1"/>
        <rFont val="Arial Narrow"/>
        <family val="2"/>
        <charset val="238"/>
      </rPr>
      <t>1</t>
    </r>
  </si>
  <si>
    <t>Vaccinated*</t>
  </si>
  <si>
    <r>
      <t xml:space="preserve">Izvršenje programa obaveznog cijepljenja u Hrvatskoj u školskoj populaciji u 2016. godini </t>
    </r>
    <r>
      <rPr>
        <sz val="9"/>
        <color theme="1"/>
        <rFont val="Arial"/>
        <family val="2"/>
        <charset val="238"/>
      </rPr>
      <t>-</t>
    </r>
    <r>
      <rPr>
        <b/>
        <sz val="9"/>
        <color theme="1"/>
        <rFont val="Arial"/>
        <family val="2"/>
        <charset val="238"/>
      </rPr>
      <t xml:space="preserve"> </t>
    </r>
    <r>
      <rPr>
        <i/>
        <sz val="9"/>
        <color theme="1"/>
        <rFont val="Arial"/>
        <family val="2"/>
        <charset val="238"/>
      </rPr>
      <t>Compulsory Immunization coverage of school population, Croatia 2016</t>
    </r>
  </si>
  <si>
    <t>Liječnici u službi školske medicine</t>
  </si>
  <si>
    <t>Osnovna</t>
  </si>
  <si>
    <t>Srednja</t>
  </si>
  <si>
    <t>Studenti</t>
  </si>
  <si>
    <t>Specijalisti</t>
  </si>
  <si>
    <t xml:space="preserve">Na </t>
  </si>
  <si>
    <t>Doktori</t>
  </si>
  <si>
    <t xml:space="preserve">Broj </t>
  </si>
  <si>
    <t>i</t>
  </si>
  <si>
    <t>školske</t>
  </si>
  <si>
    <t>specijali-</t>
  </si>
  <si>
    <t xml:space="preserve">opće </t>
  </si>
  <si>
    <t xml:space="preserve">djece </t>
  </si>
  <si>
    <t>učenici</t>
  </si>
  <si>
    <t>medicine</t>
  </si>
  <si>
    <t>zaciji</t>
  </si>
  <si>
    <t>po timu</t>
  </si>
  <si>
    <t>School health services medical doctors</t>
  </si>
  <si>
    <t>School</t>
  </si>
  <si>
    <t>Residents</t>
  </si>
  <si>
    <t>GPs</t>
  </si>
  <si>
    <t xml:space="preserve">No. </t>
  </si>
  <si>
    <t>and</t>
  </si>
  <si>
    <t>children/</t>
  </si>
  <si>
    <t>pupils</t>
  </si>
  <si>
    <t>team</t>
  </si>
  <si>
    <t>Republika Hrvatska</t>
  </si>
  <si>
    <r>
      <t xml:space="preserve">Tablica </t>
    </r>
    <r>
      <rPr>
        <i/>
        <sz val="10"/>
        <color theme="1"/>
        <rFont val="Arial"/>
        <family val="2"/>
        <charset val="238"/>
      </rPr>
      <t xml:space="preserve">- Table </t>
    </r>
    <r>
      <rPr>
        <b/>
        <sz val="10"/>
        <color theme="1"/>
        <rFont val="Arial"/>
        <family val="2"/>
        <charset val="238"/>
      </rPr>
      <t>13.</t>
    </r>
  </si>
  <si>
    <r>
      <t xml:space="preserve">Doktori medicine u službama školske medicine u zavodima za javno zdravstvo, broj djece u osnovnim i srednjim školama, broj djece po timu – </t>
    </r>
    <r>
      <rPr>
        <i/>
        <sz val="10"/>
        <color theme="1"/>
        <rFont val="Arial"/>
        <family val="2"/>
        <charset val="238"/>
      </rPr>
      <t>MDs in school health services in county Institutes of public health, number of school children and children per medical  team</t>
    </r>
  </si>
  <si>
    <t>Broj djece šk. god. 2015./2016.*</t>
  </si>
  <si>
    <t>No children school year 2015/16*</t>
  </si>
  <si>
    <r>
      <t xml:space="preserve">Tablica - </t>
    </r>
    <r>
      <rPr>
        <i/>
        <sz val="9"/>
        <color theme="1"/>
        <rFont val="Arial"/>
        <family val="2"/>
        <charset val="238"/>
      </rPr>
      <t>Table</t>
    </r>
    <r>
      <rPr>
        <b/>
        <sz val="9"/>
        <color theme="1"/>
        <rFont val="Arial"/>
        <family val="2"/>
        <charset val="238"/>
      </rPr>
      <t xml:space="preserve"> 15/I.</t>
    </r>
  </si>
  <si>
    <t>OSNOVNA Š.</t>
  </si>
  <si>
    <t>SREDNJA Š.</t>
  </si>
  <si>
    <t>FAKULTET</t>
  </si>
  <si>
    <t>Sistematskim pregledom</t>
  </si>
  <si>
    <t>utvrđeno:</t>
  </si>
  <si>
    <t>M</t>
  </si>
  <si>
    <t>Ž</t>
  </si>
  <si>
    <t>M+Ž</t>
  </si>
  <si>
    <t>SCHOOLS:</t>
  </si>
  <si>
    <t>PRIMARY</t>
  </si>
  <si>
    <t>SECONDARY</t>
  </si>
  <si>
    <t>UNIVERSITIES</t>
  </si>
  <si>
    <t>Diagnosed condition</t>
  </si>
  <si>
    <t>F</t>
  </si>
  <si>
    <t>M+F</t>
  </si>
  <si>
    <t xml:space="preserve">F </t>
  </si>
  <si>
    <t xml:space="preserve">M+F </t>
  </si>
  <si>
    <t>Ukupan broj učenika/studenata</t>
  </si>
  <si>
    <t>Broj pregledanih</t>
  </si>
  <si>
    <t>Normalna uhranjenost</t>
  </si>
  <si>
    <t>Povećana tjelesna težina</t>
  </si>
  <si>
    <t>Pretilost</t>
  </si>
  <si>
    <t>Pothranjenost</t>
  </si>
  <si>
    <t>Sluh nalaz uredan</t>
  </si>
  <si>
    <t>Štitnjača 0/I</t>
  </si>
  <si>
    <t>Štitnjača I i &gt;I</t>
  </si>
  <si>
    <t>Hb uzeto uzoraka</t>
  </si>
  <si>
    <t>Hb &lt; 11 g/L</t>
  </si>
  <si>
    <t>Uzeto uzoraka urina</t>
  </si>
  <si>
    <t>Urin nalaz uredan (Urin albumin+?)</t>
  </si>
  <si>
    <t>Grudi po Tanneru II</t>
  </si>
  <si>
    <t>Grudi po Tanneru III</t>
  </si>
  <si>
    <t>Grudi po Tanneru IV</t>
  </si>
  <si>
    <t>Grudi po Tanneru V</t>
  </si>
  <si>
    <t>Pubična dlakavost II</t>
  </si>
  <si>
    <t>Pubična dlakavost III</t>
  </si>
  <si>
    <t>Pubična dlakavost IV</t>
  </si>
  <si>
    <t>Pubična dlakavost V</t>
  </si>
  <si>
    <t>Menarcha</t>
  </si>
  <si>
    <t>Redovni nastavni program uz individualizaciju</t>
  </si>
  <si>
    <t>Prilagođeni program</t>
  </si>
  <si>
    <t>Posebni program</t>
  </si>
  <si>
    <t>Ponavljači</t>
  </si>
  <si>
    <t>Obrok prije škole</t>
  </si>
  <si>
    <t>Nepušači („nikada probali“  i „probao i ne više od toga“)</t>
  </si>
  <si>
    <t>Ne piju alkohol</t>
  </si>
  <si>
    <t>Nikada probali druga sredstva ovisnosti</t>
  </si>
  <si>
    <r>
      <t xml:space="preserve">Tablica - </t>
    </r>
    <r>
      <rPr>
        <i/>
        <sz val="9"/>
        <color theme="1"/>
        <rFont val="Arial"/>
        <family val="2"/>
        <charset val="238"/>
      </rPr>
      <t>Table</t>
    </r>
    <r>
      <rPr>
        <b/>
        <sz val="9"/>
        <color theme="1"/>
        <rFont val="Arial"/>
        <family val="2"/>
        <charset val="238"/>
      </rPr>
      <t xml:space="preserve"> 15/II.</t>
    </r>
  </si>
  <si>
    <r>
      <t xml:space="preserve">SISTEMATSKI PREGLEDI I UTVRĐENE BOLESTI I STANJA U ŠKOLSKOJ GODINI 2015./2016. U OSNOVNOJ, SREDNJOJ ŠKOLI I NA FAKULTETU – Udio pojedinih stanja prema ukupnom broju pregledanih </t>
    </r>
    <r>
      <rPr>
        <i/>
        <sz val="9"/>
        <color theme="1"/>
        <rFont val="Arial"/>
        <family val="2"/>
        <charset val="238"/>
      </rPr>
      <t>– General school examinations, Croatia, school year 2015/16 – Rate per total examined</t>
    </r>
  </si>
  <si>
    <t>OSNOVNE ŠKOLE</t>
  </si>
  <si>
    <t>SREDNJE ŠKOLE</t>
  </si>
  <si>
    <r>
      <t xml:space="preserve">SISTEMATSKI PREGLEDI I UTVRĐENE BOLESTI I STANJA U ŠKOLSKOJ GODINI 2015./2016. U OSNOVNOJ, SREDNJOJ ŠKOLI I NA FAKULTETU </t>
    </r>
    <r>
      <rPr>
        <i/>
        <sz val="9"/>
        <color theme="1"/>
        <rFont val="Arial"/>
        <family val="2"/>
        <charset val="238"/>
      </rPr>
      <t>– General school examinations, Croatia, school year 2015/16</t>
    </r>
  </si>
  <si>
    <t>Timska sinteza za primjereni oblik školovanja</t>
  </si>
  <si>
    <t>Dodatni ciljani pregled za primjereni oblik školovanja</t>
  </si>
  <si>
    <t>Ekspertiza za primjereni oblik školovanja</t>
  </si>
  <si>
    <t>Upis u 1. r. osnovne škole</t>
  </si>
  <si>
    <t>Dodatni ciljani pregled</t>
  </si>
  <si>
    <t>Timska sinteza</t>
  </si>
  <si>
    <t>Ekspertiza</t>
  </si>
  <si>
    <t>Pregled i procjena psihofizičke sposobnosti</t>
  </si>
  <si>
    <r>
      <t xml:space="preserve">Tablica </t>
    </r>
    <r>
      <rPr>
        <i/>
        <sz val="9"/>
        <color theme="1"/>
        <rFont val="Arial"/>
        <family val="2"/>
        <charset val="238"/>
      </rPr>
      <t xml:space="preserve">- Table </t>
    </r>
    <r>
      <rPr>
        <b/>
        <sz val="9"/>
        <color theme="1"/>
        <rFont val="Arial"/>
        <family val="2"/>
        <charset val="238"/>
      </rPr>
      <t>9.</t>
    </r>
  </si>
  <si>
    <r>
      <t>Ukupan broj posjeta savjetovalištima studenata, nastavnika i suradnika te obitelji studenata u školskoj godini 2015./2016.</t>
    </r>
    <r>
      <rPr>
        <i/>
        <sz val="9"/>
        <color theme="1"/>
        <rFont val="Arial"/>
        <family val="2"/>
        <charset val="238"/>
      </rPr>
      <t xml:space="preserve"> – Number of visits to counseling centers, Croatia, school year 2015/16 – college/university students, professors, assistants and family</t>
    </r>
  </si>
  <si>
    <t>Utvrđivanje psihofizičke sposobnosti i primjerenog oblika obrazovanja u školskoj 2015./2016. godini</t>
  </si>
  <si>
    <r>
      <t xml:space="preserve">* Broj djece prema izvješćima službi za školsku medicinu - </t>
    </r>
    <r>
      <rPr>
        <i/>
        <sz val="8"/>
        <color theme="1"/>
        <rFont val="Arial"/>
        <family val="2"/>
        <charset val="238"/>
      </rPr>
      <t>Number of school children according to school health services' reports</t>
    </r>
  </si>
  <si>
    <r>
      <t>Ukupan broj posjeta savjetovalištima u osnovnoj i srednjoj školi po županijama u školskoj 2015./2016. godini</t>
    </r>
    <r>
      <rPr>
        <i/>
        <sz val="9"/>
        <color theme="1"/>
        <rFont val="Arial"/>
        <family val="2"/>
        <charset val="238"/>
      </rPr>
      <t xml:space="preserve"> - Number of visits to school counseling centers by county, Croatia,  school year 2015/16</t>
    </r>
  </si>
  <si>
    <t>students</t>
  </si>
  <si>
    <r>
      <t xml:space="preserve">* Broj školske djece i studenata prema podacima Državnog zavoda za statistiku – </t>
    </r>
    <r>
      <rPr>
        <i/>
        <sz val="7"/>
        <color theme="1"/>
        <rFont val="Arial"/>
        <family val="2"/>
        <charset val="238"/>
      </rPr>
      <t>Number of school children and students according to the Croatian Bureau of Statistics</t>
    </r>
  </si>
</sst>
</file>

<file path=xl/styles.xml><?xml version="1.0" encoding="utf-8"?>
<styleSheet xmlns="http://schemas.openxmlformats.org/spreadsheetml/2006/main">
  <fonts count="5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Arial Narrow"/>
      <family val="2"/>
      <charset val="238"/>
    </font>
    <font>
      <i/>
      <sz val="8"/>
      <color theme="1"/>
      <name val="Arial Narrow"/>
      <family val="2"/>
      <charset val="238"/>
    </font>
    <font>
      <sz val="8"/>
      <color theme="1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9"/>
      <color theme="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4"/>
      <color theme="1"/>
      <name val="Arial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4"/>
      <color theme="1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2"/>
      <color theme="1"/>
      <name val="Arial"/>
      <family val="2"/>
      <charset val="238"/>
    </font>
    <font>
      <b/>
      <sz val="3"/>
      <color theme="1"/>
      <name val="Arial Narrow"/>
      <family val="2"/>
      <charset val="238"/>
    </font>
    <font>
      <b/>
      <sz val="8"/>
      <color rgb="FF000000"/>
      <name val="Arial Narrow"/>
      <family val="2"/>
      <charset val="238"/>
    </font>
    <font>
      <i/>
      <sz val="8"/>
      <color rgb="FF000000"/>
      <name val="Arial Narrow"/>
      <family val="2"/>
      <charset val="238"/>
    </font>
    <font>
      <i/>
      <sz val="4"/>
      <color theme="1"/>
      <name val="Arial"/>
      <family val="2"/>
      <charset val="238"/>
    </font>
    <font>
      <i/>
      <sz val="2"/>
      <color theme="1"/>
      <name val="Arial"/>
      <family val="2"/>
      <charset val="238"/>
    </font>
    <font>
      <sz val="8"/>
      <color rgb="FF000000"/>
      <name val="Arial Narrow"/>
      <family val="2"/>
      <charset val="238"/>
    </font>
    <font>
      <b/>
      <sz val="3"/>
      <color theme="1"/>
      <name val="Arial"/>
      <family val="2"/>
      <charset val="238"/>
    </font>
    <font>
      <i/>
      <sz val="9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i/>
      <sz val="8"/>
      <name val="Arial"/>
      <family val="2"/>
      <charset val="238"/>
    </font>
    <font>
      <sz val="9"/>
      <color theme="1"/>
      <name val="Arial"/>
      <family val="2"/>
      <charset val="238"/>
    </font>
    <font>
      <b/>
      <sz val="7"/>
      <color theme="1"/>
      <name val="Arial Narrow"/>
      <family val="2"/>
      <charset val="238"/>
    </font>
    <font>
      <b/>
      <vertAlign val="superscript"/>
      <sz val="7"/>
      <color theme="1"/>
      <name val="Arial Narrow"/>
      <family val="2"/>
      <charset val="238"/>
    </font>
    <font>
      <i/>
      <sz val="7"/>
      <color theme="1"/>
      <name val="Arial Narrow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0"/>
      <color theme="1"/>
      <name val="Arial Narrow"/>
      <family val="2"/>
      <charset val="238"/>
    </font>
    <font>
      <sz val="7"/>
      <color theme="1"/>
      <name val="Arial"/>
      <family val="2"/>
      <charset val="238"/>
    </font>
    <font>
      <i/>
      <sz val="7"/>
      <color theme="1"/>
      <name val="Arial"/>
      <family val="2"/>
      <charset val="238"/>
    </font>
    <font>
      <b/>
      <u/>
      <sz val="10"/>
      <color theme="1"/>
      <name val="Arial"/>
      <family val="2"/>
      <charset val="238"/>
    </font>
    <font>
      <i/>
      <u/>
      <sz val="10"/>
      <color theme="1"/>
      <name val="Arial"/>
      <family val="2"/>
      <charset val="238"/>
    </font>
    <font>
      <sz val="10"/>
      <name val="Calibri"/>
      <family val="2"/>
      <charset val="238"/>
    </font>
    <font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0" xfId="0" applyFont="1"/>
    <xf numFmtId="0" fontId="4" fillId="0" borderId="0" xfId="0" applyFont="1"/>
    <xf numFmtId="0" fontId="6" fillId="0" borderId="0" xfId="0" applyFont="1"/>
    <xf numFmtId="0" fontId="9" fillId="0" borderId="0" xfId="0" applyFont="1" applyAlignment="1"/>
    <xf numFmtId="0" fontId="5" fillId="0" borderId="0" xfId="0" applyFont="1" applyBorder="1"/>
    <xf numFmtId="0" fontId="10" fillId="0" borderId="0" xfId="0" applyFont="1" applyBorder="1"/>
    <xf numFmtId="3" fontId="10" fillId="0" borderId="0" xfId="0" applyNumberFormat="1" applyFont="1" applyBorder="1"/>
    <xf numFmtId="0" fontId="12" fillId="0" borderId="0" xfId="0" applyFont="1" applyBorder="1"/>
    <xf numFmtId="3" fontId="10" fillId="0" borderId="0" xfId="0" applyNumberFormat="1" applyFont="1" applyBorder="1" applyAlignment="1">
      <alignment horizontal="right"/>
    </xf>
    <xf numFmtId="0" fontId="13" fillId="0" borderId="0" xfId="0" applyFont="1"/>
    <xf numFmtId="0" fontId="15" fillId="0" borderId="0" xfId="0" applyFont="1" applyAlignment="1">
      <alignment horizontal="left" indent="13"/>
    </xf>
    <xf numFmtId="0" fontId="3" fillId="0" borderId="0" xfId="0" applyFont="1"/>
    <xf numFmtId="0" fontId="13" fillId="0" borderId="0" xfId="0" applyFont="1" applyAlignment="1"/>
    <xf numFmtId="0" fontId="0" fillId="0" borderId="0" xfId="0" applyAlignment="1"/>
    <xf numFmtId="0" fontId="1" fillId="0" borderId="0" xfId="0" applyFont="1"/>
    <xf numFmtId="3" fontId="1" fillId="0" borderId="0" xfId="0" applyNumberFormat="1" applyFont="1"/>
    <xf numFmtId="3" fontId="0" fillId="0" borderId="0" xfId="0" applyNumberFormat="1"/>
    <xf numFmtId="3" fontId="9" fillId="0" borderId="0" xfId="0" applyNumberFormat="1" applyFont="1"/>
    <xf numFmtId="3" fontId="16" fillId="0" borderId="0" xfId="0" applyNumberFormat="1" applyFont="1"/>
    <xf numFmtId="3" fontId="8" fillId="0" borderId="0" xfId="0" applyNumberFormat="1" applyFont="1"/>
    <xf numFmtId="3" fontId="17" fillId="0" borderId="0" xfId="0" applyNumberFormat="1" applyFont="1"/>
    <xf numFmtId="3" fontId="5" fillId="0" borderId="0" xfId="0" applyNumberFormat="1" applyFont="1"/>
    <xf numFmtId="0" fontId="5" fillId="0" borderId="0" xfId="0" applyFont="1"/>
    <xf numFmtId="0" fontId="17" fillId="0" borderId="0" xfId="0" applyFont="1"/>
    <xf numFmtId="0" fontId="18" fillId="0" borderId="0" xfId="0" applyFont="1" applyAlignment="1">
      <alignment horizontal="left" indent="13"/>
    </xf>
    <xf numFmtId="0" fontId="19" fillId="0" borderId="0" xfId="0" applyFont="1"/>
    <xf numFmtId="0" fontId="9" fillId="0" borderId="0" xfId="0" applyFont="1"/>
    <xf numFmtId="0" fontId="21" fillId="0" borderId="0" xfId="0" applyFont="1" applyAlignment="1"/>
    <xf numFmtId="0" fontId="2" fillId="0" borderId="0" xfId="0" applyFont="1" applyAlignment="1"/>
    <xf numFmtId="0" fontId="18" fillId="0" borderId="0" xfId="0" applyFont="1" applyAlignment="1"/>
    <xf numFmtId="0" fontId="2" fillId="0" borderId="0" xfId="0" applyFont="1" applyAlignment="1">
      <alignment horizontal="left" indent="1"/>
    </xf>
    <xf numFmtId="0" fontId="24" fillId="0" borderId="0" xfId="0" applyFont="1" applyAlignment="1">
      <alignment horizontal="left" indent="13"/>
    </xf>
    <xf numFmtId="0" fontId="25" fillId="0" borderId="0" xfId="0" applyFont="1"/>
    <xf numFmtId="0" fontId="26" fillId="0" borderId="0" xfId="0" applyFont="1"/>
    <xf numFmtId="0" fontId="27" fillId="0" borderId="0" xfId="0" applyFont="1"/>
    <xf numFmtId="0" fontId="29" fillId="0" borderId="0" xfId="0" applyFont="1" applyAlignment="1">
      <alignment horizontal="left" indent="13"/>
    </xf>
    <xf numFmtId="0" fontId="7" fillId="0" borderId="0" xfId="0" applyFont="1"/>
    <xf numFmtId="0" fontId="28" fillId="0" borderId="0" xfId="0" applyFont="1" applyAlignment="1"/>
    <xf numFmtId="3" fontId="26" fillId="0" borderId="0" xfId="0" applyNumberFormat="1" applyFont="1"/>
    <xf numFmtId="0" fontId="30" fillId="0" borderId="0" xfId="0" applyFont="1"/>
    <xf numFmtId="3" fontId="30" fillId="0" borderId="0" xfId="0" applyNumberFormat="1" applyFont="1"/>
    <xf numFmtId="0" fontId="31" fillId="0" borderId="0" xfId="0" applyFont="1" applyAlignment="1">
      <alignment horizontal="left" indent="13"/>
    </xf>
    <xf numFmtId="0" fontId="8" fillId="0" borderId="0" xfId="0" applyFont="1"/>
    <xf numFmtId="3" fontId="33" fillId="0" borderId="0" xfId="0" applyNumberFormat="1" applyFont="1"/>
    <xf numFmtId="0" fontId="33" fillId="0" borderId="0" xfId="0" applyFont="1"/>
    <xf numFmtId="3" fontId="34" fillId="0" borderId="0" xfId="0" applyNumberFormat="1" applyFont="1"/>
    <xf numFmtId="0" fontId="34" fillId="0" borderId="0" xfId="0" applyFont="1"/>
    <xf numFmtId="0" fontId="31" fillId="0" borderId="0" xfId="0" applyFont="1"/>
    <xf numFmtId="0" fontId="37" fillId="0" borderId="0" xfId="0" applyFont="1" applyAlignment="1">
      <alignment horizontal="right"/>
    </xf>
    <xf numFmtId="0" fontId="39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0" fillId="0" borderId="0" xfId="0" applyFont="1" applyAlignment="1"/>
    <xf numFmtId="0" fontId="5" fillId="0" borderId="0" xfId="0" applyFont="1" applyAlignment="1"/>
    <xf numFmtId="0" fontId="42" fillId="0" borderId="0" xfId="0" applyFont="1" applyAlignment="1">
      <alignment horizontal="left" indent="13"/>
    </xf>
    <xf numFmtId="0" fontId="43" fillId="0" borderId="0" xfId="0" applyFont="1"/>
    <xf numFmtId="0" fontId="40" fillId="0" borderId="0" xfId="0" applyFont="1"/>
    <xf numFmtId="0" fontId="44" fillId="0" borderId="0" xfId="0" applyFont="1"/>
    <xf numFmtId="0" fontId="45" fillId="0" borderId="0" xfId="0" applyFont="1" applyBorder="1" applyAlignment="1">
      <alignment vertical="top" wrapText="1"/>
    </xf>
    <xf numFmtId="3" fontId="43" fillId="0" borderId="0" xfId="0" applyNumberFormat="1" applyFont="1" applyBorder="1" applyAlignment="1">
      <alignment horizontal="right" vertical="top" wrapText="1"/>
    </xf>
    <xf numFmtId="3" fontId="45" fillId="0" borderId="0" xfId="0" applyNumberFormat="1" applyFont="1" applyBorder="1" applyAlignment="1">
      <alignment horizontal="right" vertical="top" wrapText="1"/>
    </xf>
    <xf numFmtId="0" fontId="46" fillId="0" borderId="0" xfId="0" applyFont="1" applyBorder="1" applyAlignment="1">
      <alignment vertical="top" wrapText="1"/>
    </xf>
    <xf numFmtId="3" fontId="47" fillId="0" borderId="0" xfId="0" applyNumberFormat="1" applyFont="1" applyBorder="1" applyAlignment="1">
      <alignment horizontal="right" vertical="top" wrapText="1"/>
    </xf>
    <xf numFmtId="3" fontId="46" fillId="0" borderId="0" xfId="0" applyNumberFormat="1" applyFont="1" applyBorder="1" applyAlignment="1">
      <alignment horizontal="right" vertical="top" wrapText="1"/>
    </xf>
    <xf numFmtId="0" fontId="48" fillId="0" borderId="0" xfId="0" applyFont="1" applyAlignment="1">
      <alignment horizontal="left" indent="1"/>
    </xf>
    <xf numFmtId="0" fontId="47" fillId="0" borderId="0" xfId="0" applyFont="1"/>
    <xf numFmtId="49" fontId="12" fillId="0" borderId="1" xfId="0" applyNumberFormat="1" applyFont="1" applyFill="1" applyBorder="1" applyAlignment="1" applyProtection="1">
      <alignment vertical="top" wrapText="1"/>
    </xf>
    <xf numFmtId="3" fontId="45" fillId="0" borderId="1" xfId="0" applyNumberFormat="1" applyFont="1" applyFill="1" applyBorder="1"/>
    <xf numFmtId="3" fontId="43" fillId="0" borderId="1" xfId="0" applyNumberFormat="1" applyFont="1" applyFill="1" applyBorder="1"/>
    <xf numFmtId="3" fontId="46" fillId="0" borderId="1" xfId="0" applyNumberFormat="1" applyFont="1" applyFill="1" applyBorder="1"/>
    <xf numFmtId="3" fontId="47" fillId="0" borderId="1" xfId="0" applyNumberFormat="1" applyFont="1" applyFill="1" applyBorder="1"/>
    <xf numFmtId="3" fontId="47" fillId="0" borderId="1" xfId="0" applyNumberFormat="1" applyFont="1" applyBorder="1"/>
    <xf numFmtId="4" fontId="47" fillId="0" borderId="1" xfId="0" applyNumberFormat="1" applyFont="1" applyBorder="1"/>
    <xf numFmtId="0" fontId="50" fillId="0" borderId="0" xfId="0" applyFont="1"/>
    <xf numFmtId="0" fontId="5" fillId="0" borderId="0" xfId="0" applyFont="1" applyAlignment="1">
      <alignment horizontal="right"/>
    </xf>
    <xf numFmtId="0" fontId="40" fillId="0" borderId="0" xfId="0" applyFont="1" applyAlignment="1">
      <alignment horizontal="right"/>
    </xf>
    <xf numFmtId="0" fontId="43" fillId="0" borderId="0" xfId="0" applyFont="1" applyAlignment="1">
      <alignment horizontal="right"/>
    </xf>
    <xf numFmtId="0" fontId="41" fillId="0" borderId="0" xfId="0" applyFont="1"/>
    <xf numFmtId="0" fontId="51" fillId="0" borderId="0" xfId="0" applyFont="1"/>
    <xf numFmtId="0" fontId="41" fillId="0" borderId="0" xfId="0" applyFont="1" applyAlignment="1">
      <alignment horizontal="right"/>
    </xf>
    <xf numFmtId="0" fontId="44" fillId="0" borderId="0" xfId="0" applyFont="1" applyAlignment="1">
      <alignment horizontal="right"/>
    </xf>
    <xf numFmtId="0" fontId="40" fillId="0" borderId="0" xfId="0" applyFont="1" applyAlignment="1">
      <alignment horizontal="left" indent="13"/>
    </xf>
    <xf numFmtId="0" fontId="0" fillId="0" borderId="0" xfId="0" applyAlignment="1">
      <alignment wrapText="1"/>
    </xf>
    <xf numFmtId="3" fontId="12" fillId="0" borderId="0" xfId="0" applyNumberFormat="1" applyFont="1" applyBorder="1"/>
    <xf numFmtId="3" fontId="52" fillId="0" borderId="0" xfId="0" applyNumberFormat="1" applyFont="1" applyFill="1" applyBorder="1" applyAlignment="1" applyProtection="1">
      <alignment vertical="center"/>
      <protection locked="0"/>
    </xf>
    <xf numFmtId="3" fontId="53" fillId="0" borderId="0" xfId="0" applyNumberFormat="1" applyFont="1" applyFill="1" applyBorder="1" applyAlignment="1" applyProtection="1">
      <alignment vertical="center"/>
      <protection locked="0"/>
    </xf>
    <xf numFmtId="3" fontId="52" fillId="0" borderId="0" xfId="0" applyNumberFormat="1" applyFont="1" applyFill="1" applyBorder="1" applyAlignment="1" applyProtection="1">
      <alignment horizontal="right" vertical="center"/>
      <protection locked="0"/>
    </xf>
    <xf numFmtId="3" fontId="53" fillId="0" borderId="0" xfId="0" applyNumberFormat="1" applyFont="1" applyFill="1" applyBorder="1" applyAlignment="1" applyProtection="1">
      <alignment horizontal="right" vertical="center"/>
      <protection locked="0"/>
    </xf>
    <xf numFmtId="0" fontId="23" fillId="0" borderId="0" xfId="0" applyFont="1" applyAlignment="1">
      <alignment horizontal="left" indent="13"/>
    </xf>
    <xf numFmtId="3" fontId="10" fillId="0" borderId="0" xfId="0" applyNumberFormat="1" applyFont="1"/>
    <xf numFmtId="3" fontId="12" fillId="0" borderId="0" xfId="0" applyNumberFormat="1" applyFont="1"/>
    <xf numFmtId="0" fontId="0" fillId="0" borderId="0" xfId="0" applyAlignment="1">
      <alignment horizontal="center"/>
    </xf>
  </cellXfs>
  <cellStyles count="1">
    <cellStyle name="Obič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R30"/>
  <sheetViews>
    <sheetView tabSelected="1" zoomScaleNormal="100" workbookViewId="0"/>
  </sheetViews>
  <sheetFormatPr defaultRowHeight="12.75"/>
  <cols>
    <col min="1" max="1" width="9.140625" style="5"/>
    <col min="2" max="2" width="18.42578125" style="5" bestFit="1" customWidth="1"/>
    <col min="3" max="3" width="6.140625" style="5" customWidth="1"/>
    <col min="4" max="16384" width="9.140625" style="5"/>
  </cols>
  <sheetData>
    <row r="1" spans="2:18" ht="15">
      <c r="B1" s="13" t="s">
        <v>22</v>
      </c>
      <c r="C1" s="13" t="s">
        <v>43</v>
      </c>
      <c r="D1" s="14"/>
      <c r="E1" s="14"/>
      <c r="F1"/>
      <c r="G1"/>
      <c r="H1"/>
      <c r="I1"/>
      <c r="J1"/>
      <c r="K1"/>
      <c r="L1"/>
      <c r="M1"/>
      <c r="N1"/>
      <c r="O1"/>
      <c r="P1"/>
      <c r="Q1"/>
      <c r="R1"/>
    </row>
    <row r="2" spans="2:18" ht="15">
      <c r="B2" s="11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2:18" ht="15">
      <c r="B3"/>
      <c r="D3" s="1" t="s">
        <v>23</v>
      </c>
      <c r="E3"/>
      <c r="F3"/>
      <c r="G3"/>
      <c r="H3"/>
      <c r="I3"/>
      <c r="J3"/>
      <c r="K3"/>
      <c r="L3"/>
      <c r="M3" s="1" t="s">
        <v>24</v>
      </c>
      <c r="N3"/>
      <c r="O3"/>
      <c r="P3"/>
      <c r="Q3"/>
      <c r="R3"/>
    </row>
    <row r="4" spans="2:18" ht="13.5">
      <c r="B4" s="1" t="s">
        <v>25</v>
      </c>
      <c r="C4" s="1" t="s">
        <v>26</v>
      </c>
      <c r="D4" s="1" t="s">
        <v>27</v>
      </c>
      <c r="E4" s="1" t="s">
        <v>28</v>
      </c>
      <c r="F4" s="1" t="s">
        <v>29</v>
      </c>
      <c r="G4" s="1" t="s">
        <v>30</v>
      </c>
      <c r="H4" s="1" t="s">
        <v>31</v>
      </c>
      <c r="I4" s="1" t="s">
        <v>32</v>
      </c>
      <c r="J4" s="1" t="s">
        <v>33</v>
      </c>
      <c r="K4" s="1" t="s">
        <v>34</v>
      </c>
      <c r="L4" s="1" t="s">
        <v>35</v>
      </c>
      <c r="M4" s="1" t="s">
        <v>36</v>
      </c>
      <c r="N4" s="1" t="s">
        <v>28</v>
      </c>
      <c r="O4" s="1" t="s">
        <v>29</v>
      </c>
      <c r="P4" s="1" t="s">
        <v>37</v>
      </c>
      <c r="Q4" s="1" t="s">
        <v>35</v>
      </c>
      <c r="R4" s="1" t="s">
        <v>38</v>
      </c>
    </row>
    <row r="5" spans="2:18" ht="15">
      <c r="B5" s="12" t="s">
        <v>39</v>
      </c>
      <c r="C5" s="12" t="s">
        <v>40</v>
      </c>
      <c r="D5"/>
      <c r="E5"/>
      <c r="F5"/>
      <c r="G5"/>
      <c r="H5"/>
      <c r="I5"/>
      <c r="J5"/>
      <c r="K5"/>
      <c r="L5" s="12" t="s">
        <v>41</v>
      </c>
      <c r="M5"/>
      <c r="N5"/>
      <c r="O5"/>
      <c r="P5"/>
      <c r="Q5" s="12" t="s">
        <v>41</v>
      </c>
      <c r="R5" s="12" t="s">
        <v>42</v>
      </c>
    </row>
    <row r="6" spans="2:18">
      <c r="B6" s="6" t="s">
        <v>21</v>
      </c>
      <c r="C6" s="6"/>
      <c r="D6" s="83">
        <f t="shared" ref="D6:K6" si="0">SUM(D7:D27)</f>
        <v>42506</v>
      </c>
      <c r="E6" s="83">
        <f t="shared" si="0"/>
        <v>41568</v>
      </c>
      <c r="F6" s="83">
        <f t="shared" si="0"/>
        <v>40300</v>
      </c>
      <c r="G6" s="83">
        <f t="shared" si="0"/>
        <v>40796</v>
      </c>
      <c r="H6" s="83">
        <f t="shared" si="0"/>
        <v>40619</v>
      </c>
      <c r="I6" s="83">
        <f t="shared" si="0"/>
        <v>39087</v>
      </c>
      <c r="J6" s="83">
        <f t="shared" si="0"/>
        <v>39408</v>
      </c>
      <c r="K6" s="83">
        <f t="shared" si="0"/>
        <v>40176</v>
      </c>
      <c r="L6" s="7">
        <f>SUM(L7:L27)</f>
        <v>324460</v>
      </c>
      <c r="M6" s="83">
        <f t="shared" ref="M6:O6" si="1">SUM(M7:M27)</f>
        <v>43280</v>
      </c>
      <c r="N6" s="83">
        <f t="shared" si="1"/>
        <v>43565</v>
      </c>
      <c r="O6" s="83">
        <f t="shared" si="1"/>
        <v>44492</v>
      </c>
      <c r="P6" s="83">
        <v>34891</v>
      </c>
      <c r="Q6" s="7">
        <f>SUM(M6:P6)</f>
        <v>166228</v>
      </c>
      <c r="R6" s="7">
        <f t="shared" ref="R6:R27" si="2">SUM(Q6,L6)</f>
        <v>490688</v>
      </c>
    </row>
    <row r="7" spans="2:18">
      <c r="B7" s="8" t="s">
        <v>0</v>
      </c>
      <c r="C7" s="8"/>
      <c r="D7" s="84">
        <v>8428</v>
      </c>
      <c r="E7" s="84">
        <v>8068</v>
      </c>
      <c r="F7" s="84">
        <v>7724</v>
      </c>
      <c r="G7" s="84">
        <v>7298</v>
      </c>
      <c r="H7" s="84">
        <v>7451</v>
      </c>
      <c r="I7" s="84">
        <v>7234</v>
      </c>
      <c r="J7" s="84">
        <v>6980</v>
      </c>
      <c r="K7" s="84">
        <v>6757</v>
      </c>
      <c r="L7" s="9">
        <f>SUM(D7:K7)</f>
        <v>59940</v>
      </c>
      <c r="M7" s="84">
        <v>8932</v>
      </c>
      <c r="N7" s="84">
        <v>9133</v>
      </c>
      <c r="O7" s="85">
        <v>9330</v>
      </c>
      <c r="P7" s="83">
        <v>8182</v>
      </c>
      <c r="Q7" s="7">
        <f t="shared" ref="Q7:Q27" si="3">SUM(M7:P7)</f>
        <v>35577</v>
      </c>
      <c r="R7" s="7">
        <f t="shared" si="2"/>
        <v>95517</v>
      </c>
    </row>
    <row r="8" spans="2:18">
      <c r="B8" s="8" t="s">
        <v>1</v>
      </c>
      <c r="C8" s="8"/>
      <c r="D8" s="84">
        <v>3379</v>
      </c>
      <c r="E8" s="84">
        <v>3303</v>
      </c>
      <c r="F8" s="84">
        <v>3285</v>
      </c>
      <c r="G8" s="84">
        <v>3208</v>
      </c>
      <c r="H8" s="84">
        <v>3218</v>
      </c>
      <c r="I8" s="84">
        <v>3124</v>
      </c>
      <c r="J8" s="84">
        <v>3101</v>
      </c>
      <c r="K8" s="84">
        <v>3094</v>
      </c>
      <c r="L8" s="9">
        <f t="shared" ref="L8:L27" si="4">SUM(D8:K8)</f>
        <v>25712</v>
      </c>
      <c r="M8" s="84">
        <v>1946</v>
      </c>
      <c r="N8" s="84">
        <v>1904</v>
      </c>
      <c r="O8" s="85">
        <v>1943</v>
      </c>
      <c r="P8" s="83">
        <v>1176</v>
      </c>
      <c r="Q8" s="7">
        <f t="shared" si="3"/>
        <v>6969</v>
      </c>
      <c r="R8" s="7">
        <f t="shared" si="2"/>
        <v>32681</v>
      </c>
    </row>
    <row r="9" spans="2:18">
      <c r="B9" s="8" t="s">
        <v>2</v>
      </c>
      <c r="C9" s="8"/>
      <c r="D9" s="84">
        <v>1207</v>
      </c>
      <c r="E9" s="84">
        <v>1209</v>
      </c>
      <c r="F9" s="84">
        <v>1136</v>
      </c>
      <c r="G9" s="84">
        <v>1233</v>
      </c>
      <c r="H9" s="84">
        <v>1242</v>
      </c>
      <c r="I9" s="84">
        <v>1274</v>
      </c>
      <c r="J9" s="84">
        <v>1221</v>
      </c>
      <c r="K9" s="84">
        <v>1341</v>
      </c>
      <c r="L9" s="9">
        <f t="shared" si="4"/>
        <v>9863</v>
      </c>
      <c r="M9" s="84">
        <v>1389</v>
      </c>
      <c r="N9" s="84">
        <v>1398</v>
      </c>
      <c r="O9" s="85">
        <v>1486</v>
      </c>
      <c r="P9" s="83">
        <v>1038</v>
      </c>
      <c r="Q9" s="7">
        <f t="shared" si="3"/>
        <v>5311</v>
      </c>
      <c r="R9" s="7">
        <f t="shared" si="2"/>
        <v>15174</v>
      </c>
    </row>
    <row r="10" spans="2:18">
      <c r="B10" s="8" t="s">
        <v>3</v>
      </c>
      <c r="C10" s="8"/>
      <c r="D10" s="84">
        <v>1590</v>
      </c>
      <c r="E10" s="84">
        <v>1468</v>
      </c>
      <c r="F10" s="84">
        <v>1416</v>
      </c>
      <c r="G10" s="84">
        <v>1463</v>
      </c>
      <c r="H10" s="84">
        <v>1507</v>
      </c>
      <c r="I10" s="84">
        <v>1502</v>
      </c>
      <c r="J10" s="84">
        <v>1452</v>
      </c>
      <c r="K10" s="84">
        <v>1461</v>
      </c>
      <c r="L10" s="9">
        <f t="shared" si="4"/>
        <v>11859</v>
      </c>
      <c r="M10" s="84">
        <v>1299</v>
      </c>
      <c r="N10" s="84">
        <v>1298</v>
      </c>
      <c r="O10" s="84">
        <v>1329</v>
      </c>
      <c r="P10" s="83">
        <v>936</v>
      </c>
      <c r="Q10" s="7">
        <f t="shared" si="3"/>
        <v>4862</v>
      </c>
      <c r="R10" s="7">
        <f t="shared" si="2"/>
        <v>16721</v>
      </c>
    </row>
    <row r="11" spans="2:18">
      <c r="B11" s="8" t="s">
        <v>4</v>
      </c>
      <c r="C11" s="8"/>
      <c r="D11" s="84">
        <v>1123</v>
      </c>
      <c r="E11" s="84">
        <v>1115</v>
      </c>
      <c r="F11" s="84">
        <v>1146</v>
      </c>
      <c r="G11" s="84">
        <v>1058</v>
      </c>
      <c r="H11" s="84">
        <v>1116</v>
      </c>
      <c r="I11" s="84">
        <v>1016</v>
      </c>
      <c r="J11" s="84">
        <v>1072</v>
      </c>
      <c r="K11" s="84">
        <v>1083</v>
      </c>
      <c r="L11" s="9">
        <f t="shared" si="4"/>
        <v>8729</v>
      </c>
      <c r="M11" s="84">
        <v>1274</v>
      </c>
      <c r="N11" s="84">
        <v>1234</v>
      </c>
      <c r="O11" s="84">
        <v>1111</v>
      </c>
      <c r="P11" s="83">
        <v>895</v>
      </c>
      <c r="Q11" s="7">
        <f t="shared" si="3"/>
        <v>4514</v>
      </c>
      <c r="R11" s="7">
        <f t="shared" si="2"/>
        <v>13243</v>
      </c>
    </row>
    <row r="12" spans="2:18">
      <c r="B12" s="8" t="s">
        <v>5</v>
      </c>
      <c r="C12" s="8"/>
      <c r="D12" s="84">
        <v>1735</v>
      </c>
      <c r="E12" s="84">
        <v>1712</v>
      </c>
      <c r="F12" s="84">
        <v>1738</v>
      </c>
      <c r="G12" s="84">
        <v>1844</v>
      </c>
      <c r="H12" s="84">
        <v>1681</v>
      </c>
      <c r="I12" s="84">
        <v>1747</v>
      </c>
      <c r="J12" s="84">
        <v>1689</v>
      </c>
      <c r="K12" s="84">
        <v>1789</v>
      </c>
      <c r="L12" s="9">
        <f t="shared" si="4"/>
        <v>13935</v>
      </c>
      <c r="M12" s="84">
        <v>2055</v>
      </c>
      <c r="N12" s="84">
        <v>2025</v>
      </c>
      <c r="O12" s="85">
        <v>2025</v>
      </c>
      <c r="P12" s="83">
        <v>1600</v>
      </c>
      <c r="Q12" s="7">
        <f t="shared" si="3"/>
        <v>7705</v>
      </c>
      <c r="R12" s="7">
        <f t="shared" si="2"/>
        <v>21640</v>
      </c>
    </row>
    <row r="13" spans="2:18">
      <c r="B13" s="8" t="s">
        <v>6</v>
      </c>
      <c r="C13" s="8"/>
      <c r="D13" s="84">
        <v>1132</v>
      </c>
      <c r="E13" s="84">
        <v>1133</v>
      </c>
      <c r="F13" s="84">
        <v>1087</v>
      </c>
      <c r="G13" s="84">
        <v>1147</v>
      </c>
      <c r="H13" s="84">
        <v>1107</v>
      </c>
      <c r="I13" s="84">
        <v>1084</v>
      </c>
      <c r="J13" s="84">
        <v>1128</v>
      </c>
      <c r="K13" s="84">
        <v>1138</v>
      </c>
      <c r="L13" s="9">
        <f t="shared" si="4"/>
        <v>8956</v>
      </c>
      <c r="M13" s="84">
        <v>1180</v>
      </c>
      <c r="N13" s="84">
        <v>1188</v>
      </c>
      <c r="O13" s="84">
        <v>1293</v>
      </c>
      <c r="P13" s="83">
        <v>886</v>
      </c>
      <c r="Q13" s="7">
        <f t="shared" si="3"/>
        <v>4547</v>
      </c>
      <c r="R13" s="7">
        <f t="shared" si="2"/>
        <v>13503</v>
      </c>
    </row>
    <row r="14" spans="2:18">
      <c r="B14" s="8" t="s">
        <v>7</v>
      </c>
      <c r="C14" s="8"/>
      <c r="D14" s="84">
        <v>1161</v>
      </c>
      <c r="E14" s="84">
        <v>1115</v>
      </c>
      <c r="F14" s="84">
        <v>1161</v>
      </c>
      <c r="G14" s="84">
        <v>1140</v>
      </c>
      <c r="H14" s="84">
        <v>1140</v>
      </c>
      <c r="I14" s="84">
        <v>1022</v>
      </c>
      <c r="J14" s="84">
        <v>1147</v>
      </c>
      <c r="K14" s="84">
        <v>1145</v>
      </c>
      <c r="L14" s="9">
        <f t="shared" si="4"/>
        <v>9031</v>
      </c>
      <c r="M14" s="84">
        <v>1335</v>
      </c>
      <c r="N14" s="84">
        <v>1386</v>
      </c>
      <c r="O14" s="85">
        <v>1382</v>
      </c>
      <c r="P14" s="83">
        <v>897</v>
      </c>
      <c r="Q14" s="7">
        <f t="shared" si="3"/>
        <v>5000</v>
      </c>
      <c r="R14" s="7">
        <f t="shared" si="2"/>
        <v>14031</v>
      </c>
    </row>
    <row r="15" spans="2:18">
      <c r="B15" s="8" t="s">
        <v>8</v>
      </c>
      <c r="C15" s="8"/>
      <c r="D15" s="84">
        <v>2515</v>
      </c>
      <c r="E15" s="84">
        <v>2448</v>
      </c>
      <c r="F15" s="84">
        <v>2252</v>
      </c>
      <c r="G15" s="84">
        <v>2483</v>
      </c>
      <c r="H15" s="84">
        <v>2318</v>
      </c>
      <c r="I15" s="84">
        <v>2365</v>
      </c>
      <c r="J15" s="84">
        <v>2261</v>
      </c>
      <c r="K15" s="84">
        <v>2334</v>
      </c>
      <c r="L15" s="9">
        <f t="shared" si="4"/>
        <v>18976</v>
      </c>
      <c r="M15" s="84">
        <v>2659</v>
      </c>
      <c r="N15" s="84">
        <v>2515</v>
      </c>
      <c r="O15" s="85">
        <v>2630</v>
      </c>
      <c r="P15" s="83">
        <v>2086</v>
      </c>
      <c r="Q15" s="7">
        <f t="shared" si="3"/>
        <v>9890</v>
      </c>
      <c r="R15" s="7">
        <f t="shared" si="2"/>
        <v>28866</v>
      </c>
    </row>
    <row r="16" spans="2:18">
      <c r="B16" s="8" t="s">
        <v>9</v>
      </c>
      <c r="C16" s="8"/>
      <c r="D16" s="84">
        <v>409</v>
      </c>
      <c r="E16" s="84">
        <v>419</v>
      </c>
      <c r="F16" s="84">
        <v>385</v>
      </c>
      <c r="G16" s="84">
        <v>452</v>
      </c>
      <c r="H16" s="84">
        <v>446</v>
      </c>
      <c r="I16" s="84">
        <v>395</v>
      </c>
      <c r="J16" s="84">
        <v>439</v>
      </c>
      <c r="K16" s="84">
        <v>453</v>
      </c>
      <c r="L16" s="9">
        <f t="shared" si="4"/>
        <v>3398</v>
      </c>
      <c r="M16" s="84">
        <v>382</v>
      </c>
      <c r="N16" s="84">
        <v>389</v>
      </c>
      <c r="O16" s="85">
        <v>421</v>
      </c>
      <c r="P16" s="83">
        <v>302</v>
      </c>
      <c r="Q16" s="7">
        <f t="shared" si="3"/>
        <v>1494</v>
      </c>
      <c r="R16" s="7">
        <f t="shared" si="2"/>
        <v>4892</v>
      </c>
    </row>
    <row r="17" spans="2:18">
      <c r="B17" s="8" t="s">
        <v>10</v>
      </c>
      <c r="C17" s="8"/>
      <c r="D17" s="84">
        <v>847</v>
      </c>
      <c r="E17" s="84">
        <v>722</v>
      </c>
      <c r="F17" s="84">
        <v>797</v>
      </c>
      <c r="G17" s="84">
        <v>800</v>
      </c>
      <c r="H17" s="84">
        <v>846</v>
      </c>
      <c r="I17" s="84">
        <v>791</v>
      </c>
      <c r="J17" s="84">
        <v>812</v>
      </c>
      <c r="K17" s="84">
        <v>767</v>
      </c>
      <c r="L17" s="9">
        <f t="shared" si="4"/>
        <v>6382</v>
      </c>
      <c r="M17" s="84">
        <v>890</v>
      </c>
      <c r="N17" s="84">
        <v>899</v>
      </c>
      <c r="O17" s="84">
        <v>916</v>
      </c>
      <c r="P17" s="83">
        <v>652</v>
      </c>
      <c r="Q17" s="7">
        <f t="shared" si="3"/>
        <v>3357</v>
      </c>
      <c r="R17" s="7">
        <f t="shared" si="2"/>
        <v>9739</v>
      </c>
    </row>
    <row r="18" spans="2:18">
      <c r="B18" s="8" t="s">
        <v>11</v>
      </c>
      <c r="C18" s="8"/>
      <c r="D18" s="84">
        <v>773</v>
      </c>
      <c r="E18" s="84">
        <v>773</v>
      </c>
      <c r="F18" s="84">
        <v>703</v>
      </c>
      <c r="G18" s="84">
        <v>765</v>
      </c>
      <c r="H18" s="84">
        <v>747</v>
      </c>
      <c r="I18" s="84">
        <v>745</v>
      </c>
      <c r="J18" s="84">
        <v>760</v>
      </c>
      <c r="K18" s="84">
        <v>789</v>
      </c>
      <c r="L18" s="9">
        <f t="shared" si="4"/>
        <v>6055</v>
      </c>
      <c r="M18" s="84">
        <v>796</v>
      </c>
      <c r="N18" s="84">
        <v>911</v>
      </c>
      <c r="O18" s="85">
        <v>952</v>
      </c>
      <c r="P18" s="83">
        <v>802</v>
      </c>
      <c r="Q18" s="7">
        <f t="shared" si="3"/>
        <v>3461</v>
      </c>
      <c r="R18" s="7">
        <f t="shared" si="2"/>
        <v>9516</v>
      </c>
    </row>
    <row r="19" spans="2:18">
      <c r="B19" s="8" t="s">
        <v>12</v>
      </c>
      <c r="C19" s="8"/>
      <c r="D19" s="84">
        <v>1625</v>
      </c>
      <c r="E19" s="84">
        <v>1620</v>
      </c>
      <c r="F19" s="84">
        <v>1561</v>
      </c>
      <c r="G19" s="84">
        <v>1621</v>
      </c>
      <c r="H19" s="84">
        <v>1575</v>
      </c>
      <c r="I19" s="84">
        <v>1516</v>
      </c>
      <c r="J19" s="84">
        <v>1577</v>
      </c>
      <c r="K19" s="84">
        <v>1696</v>
      </c>
      <c r="L19" s="9">
        <f t="shared" si="4"/>
        <v>12791</v>
      </c>
      <c r="M19" s="84">
        <v>1681</v>
      </c>
      <c r="N19" s="84">
        <v>1778</v>
      </c>
      <c r="O19" s="84">
        <v>1795</v>
      </c>
      <c r="P19" s="83">
        <v>1139</v>
      </c>
      <c r="Q19" s="7">
        <f t="shared" si="3"/>
        <v>6393</v>
      </c>
      <c r="R19" s="7">
        <f t="shared" si="2"/>
        <v>19184</v>
      </c>
    </row>
    <row r="20" spans="2:18">
      <c r="B20" s="8" t="s">
        <v>13</v>
      </c>
      <c r="C20" s="8"/>
      <c r="D20" s="84">
        <v>1785</v>
      </c>
      <c r="E20" s="84">
        <v>1724</v>
      </c>
      <c r="F20" s="84">
        <v>1691</v>
      </c>
      <c r="G20" s="84">
        <v>1777</v>
      </c>
      <c r="H20" s="84">
        <v>1682</v>
      </c>
      <c r="I20" s="84">
        <v>1551</v>
      </c>
      <c r="J20" s="84">
        <v>1611</v>
      </c>
      <c r="K20" s="84">
        <v>1694</v>
      </c>
      <c r="L20" s="9">
        <f t="shared" si="4"/>
        <v>13515</v>
      </c>
      <c r="M20" s="84">
        <v>1844</v>
      </c>
      <c r="N20" s="84">
        <v>1902</v>
      </c>
      <c r="O20" s="84">
        <v>1845</v>
      </c>
      <c r="P20" s="83">
        <v>1513</v>
      </c>
      <c r="Q20" s="7">
        <f t="shared" si="3"/>
        <v>7104</v>
      </c>
      <c r="R20" s="7">
        <f t="shared" si="2"/>
        <v>20619</v>
      </c>
    </row>
    <row r="21" spans="2:18">
      <c r="B21" s="8" t="s">
        <v>14</v>
      </c>
      <c r="C21" s="8"/>
      <c r="D21" s="84">
        <v>2775</v>
      </c>
      <c r="E21" s="84">
        <v>2756</v>
      </c>
      <c r="F21" s="84">
        <v>2840</v>
      </c>
      <c r="G21" s="84">
        <v>2872</v>
      </c>
      <c r="H21" s="84">
        <v>2848</v>
      </c>
      <c r="I21" s="84">
        <v>2747</v>
      </c>
      <c r="J21" s="84">
        <v>2773</v>
      </c>
      <c r="K21" s="84">
        <v>3019</v>
      </c>
      <c r="L21" s="9">
        <f t="shared" si="4"/>
        <v>22630</v>
      </c>
      <c r="M21" s="84">
        <v>3303</v>
      </c>
      <c r="N21" s="84">
        <v>3363</v>
      </c>
      <c r="O21" s="85">
        <v>3225</v>
      </c>
      <c r="P21" s="83">
        <v>2558</v>
      </c>
      <c r="Q21" s="7">
        <f t="shared" si="3"/>
        <v>12449</v>
      </c>
      <c r="R21" s="7">
        <f t="shared" si="2"/>
        <v>35079</v>
      </c>
    </row>
    <row r="22" spans="2:18">
      <c r="B22" s="8" t="s">
        <v>15</v>
      </c>
      <c r="C22" s="8"/>
      <c r="D22" s="84">
        <v>983</v>
      </c>
      <c r="E22" s="84">
        <v>872</v>
      </c>
      <c r="F22" s="84">
        <v>856</v>
      </c>
      <c r="G22" s="84">
        <v>911</v>
      </c>
      <c r="H22" s="84">
        <v>887</v>
      </c>
      <c r="I22" s="84">
        <v>869</v>
      </c>
      <c r="J22" s="84">
        <v>968</v>
      </c>
      <c r="K22" s="84">
        <v>963</v>
      </c>
      <c r="L22" s="9">
        <f t="shared" si="4"/>
        <v>7309</v>
      </c>
      <c r="M22" s="84">
        <v>1095</v>
      </c>
      <c r="N22" s="84">
        <v>1106</v>
      </c>
      <c r="O22" s="85">
        <v>1171</v>
      </c>
      <c r="P22" s="83">
        <v>917</v>
      </c>
      <c r="Q22" s="7">
        <f t="shared" si="3"/>
        <v>4289</v>
      </c>
      <c r="R22" s="7">
        <f t="shared" si="2"/>
        <v>11598</v>
      </c>
    </row>
    <row r="23" spans="2:18">
      <c r="B23" s="8" t="s">
        <v>16</v>
      </c>
      <c r="C23" s="8"/>
      <c r="D23" s="84">
        <v>1685</v>
      </c>
      <c r="E23" s="84">
        <v>1799</v>
      </c>
      <c r="F23" s="84">
        <v>1682</v>
      </c>
      <c r="G23" s="84">
        <v>1821</v>
      </c>
      <c r="H23" s="84">
        <v>1791</v>
      </c>
      <c r="I23" s="84">
        <v>1742</v>
      </c>
      <c r="J23" s="84">
        <v>1803</v>
      </c>
      <c r="K23" s="84">
        <v>1945</v>
      </c>
      <c r="L23" s="9">
        <f t="shared" si="4"/>
        <v>14268</v>
      </c>
      <c r="M23" s="84">
        <v>1911</v>
      </c>
      <c r="N23" s="84">
        <v>1930</v>
      </c>
      <c r="O23" s="84">
        <v>2018</v>
      </c>
      <c r="P23" s="83">
        <v>1617</v>
      </c>
      <c r="Q23" s="7">
        <f t="shared" si="3"/>
        <v>7476</v>
      </c>
      <c r="R23" s="7">
        <f t="shared" si="2"/>
        <v>21744</v>
      </c>
    </row>
    <row r="24" spans="2:18">
      <c r="B24" s="8" t="s">
        <v>17</v>
      </c>
      <c r="C24" s="8"/>
      <c r="D24" s="84">
        <v>4731</v>
      </c>
      <c r="E24" s="84">
        <v>4969</v>
      </c>
      <c r="F24" s="84">
        <v>4610</v>
      </c>
      <c r="G24" s="84">
        <v>4618</v>
      </c>
      <c r="H24" s="84">
        <v>4770</v>
      </c>
      <c r="I24" s="84">
        <v>4438</v>
      </c>
      <c r="J24" s="84">
        <v>4562</v>
      </c>
      <c r="K24" s="84">
        <v>4635</v>
      </c>
      <c r="L24" s="9">
        <f t="shared" si="4"/>
        <v>37333</v>
      </c>
      <c r="M24" s="84">
        <v>5056</v>
      </c>
      <c r="N24" s="84">
        <v>5149</v>
      </c>
      <c r="O24" s="84">
        <v>5343</v>
      </c>
      <c r="P24" s="83">
        <v>4349</v>
      </c>
      <c r="Q24" s="7">
        <f t="shared" si="3"/>
        <v>19897</v>
      </c>
      <c r="R24" s="7">
        <f t="shared" si="2"/>
        <v>57230</v>
      </c>
    </row>
    <row r="25" spans="2:18">
      <c r="B25" s="8" t="s">
        <v>18</v>
      </c>
      <c r="C25" s="8"/>
      <c r="D25" s="84">
        <v>2036</v>
      </c>
      <c r="E25" s="84">
        <v>1938</v>
      </c>
      <c r="F25" s="84">
        <v>1893</v>
      </c>
      <c r="G25" s="84">
        <v>1879</v>
      </c>
      <c r="H25" s="84">
        <v>1802</v>
      </c>
      <c r="I25" s="84">
        <v>1679</v>
      </c>
      <c r="J25" s="84">
        <v>1694</v>
      </c>
      <c r="K25" s="84">
        <v>1701</v>
      </c>
      <c r="L25" s="9">
        <f t="shared" si="4"/>
        <v>14622</v>
      </c>
      <c r="M25" s="84">
        <v>1831</v>
      </c>
      <c r="N25" s="84">
        <v>1706</v>
      </c>
      <c r="O25" s="84">
        <v>1796</v>
      </c>
      <c r="P25" s="83">
        <v>1415</v>
      </c>
      <c r="Q25" s="7">
        <f t="shared" si="3"/>
        <v>6748</v>
      </c>
      <c r="R25" s="7">
        <f t="shared" si="2"/>
        <v>21370</v>
      </c>
    </row>
    <row r="26" spans="2:18">
      <c r="B26" s="8" t="s">
        <v>19</v>
      </c>
      <c r="C26" s="8"/>
      <c r="D26" s="86">
        <v>1307</v>
      </c>
      <c r="E26" s="86">
        <v>1225</v>
      </c>
      <c r="F26" s="86">
        <v>1174</v>
      </c>
      <c r="G26" s="86">
        <v>1158</v>
      </c>
      <c r="H26" s="86">
        <v>1193</v>
      </c>
      <c r="I26" s="86">
        <v>1054</v>
      </c>
      <c r="J26" s="86">
        <v>1132</v>
      </c>
      <c r="K26" s="86">
        <v>1156</v>
      </c>
      <c r="L26" s="9">
        <f t="shared" si="4"/>
        <v>9399</v>
      </c>
      <c r="M26" s="86">
        <v>1274</v>
      </c>
      <c r="N26" s="86">
        <v>1235</v>
      </c>
      <c r="O26" s="87">
        <v>1423</v>
      </c>
      <c r="P26" s="83">
        <v>1143</v>
      </c>
      <c r="Q26" s="7">
        <f t="shared" si="3"/>
        <v>5075</v>
      </c>
      <c r="R26" s="7">
        <f t="shared" si="2"/>
        <v>14474</v>
      </c>
    </row>
    <row r="27" spans="2:18">
      <c r="B27" s="8" t="s">
        <v>20</v>
      </c>
      <c r="C27" s="8"/>
      <c r="D27" s="84">
        <v>1280</v>
      </c>
      <c r="E27" s="84">
        <v>1180</v>
      </c>
      <c r="F27" s="84">
        <v>1163</v>
      </c>
      <c r="G27" s="84">
        <v>1248</v>
      </c>
      <c r="H27" s="84">
        <v>1252</v>
      </c>
      <c r="I27" s="84">
        <v>1192</v>
      </c>
      <c r="J27" s="84">
        <v>1226</v>
      </c>
      <c r="K27" s="84">
        <v>1216</v>
      </c>
      <c r="L27" s="9">
        <f t="shared" si="4"/>
        <v>9757</v>
      </c>
      <c r="M27" s="84">
        <v>1148</v>
      </c>
      <c r="N27" s="84">
        <v>1116</v>
      </c>
      <c r="O27" s="84">
        <v>1058</v>
      </c>
      <c r="P27" s="83">
        <v>788</v>
      </c>
      <c r="Q27" s="7">
        <f t="shared" si="3"/>
        <v>4110</v>
      </c>
      <c r="R27" s="7">
        <f t="shared" si="2"/>
        <v>13867</v>
      </c>
    </row>
    <row r="30" spans="2:18">
      <c r="B30" s="88" t="s">
        <v>412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1:H29"/>
  <sheetViews>
    <sheetView workbookViewId="0"/>
  </sheetViews>
  <sheetFormatPr defaultRowHeight="15"/>
  <cols>
    <col min="2" max="2" width="21.28515625" customWidth="1"/>
    <col min="3" max="3" width="13.5703125" customWidth="1"/>
    <col min="4" max="4" width="11.5703125" customWidth="1"/>
    <col min="5" max="5" width="11.7109375" customWidth="1"/>
    <col min="6" max="6" width="12.42578125" customWidth="1"/>
    <col min="7" max="8" width="12.28515625" customWidth="1"/>
  </cols>
  <sheetData>
    <row r="1" spans="2:8">
      <c r="B1" s="13" t="s">
        <v>236</v>
      </c>
      <c r="C1" s="13" t="s">
        <v>255</v>
      </c>
      <c r="D1" s="14"/>
      <c r="E1" s="14"/>
    </row>
    <row r="2" spans="2:8">
      <c r="B2" s="38"/>
      <c r="C2" s="14"/>
      <c r="D2" s="14"/>
      <c r="E2" s="14"/>
    </row>
    <row r="3" spans="2:8">
      <c r="B3" s="36"/>
    </row>
    <row r="4" spans="2:8">
      <c r="B4" s="3" t="s">
        <v>25</v>
      </c>
      <c r="C4" s="3" t="s">
        <v>237</v>
      </c>
      <c r="D4" s="3" t="s">
        <v>238</v>
      </c>
      <c r="E4" s="3" t="s">
        <v>74</v>
      </c>
      <c r="F4" s="3" t="s">
        <v>239</v>
      </c>
      <c r="G4" s="3" t="s">
        <v>240</v>
      </c>
      <c r="H4" s="3" t="s">
        <v>241</v>
      </c>
    </row>
    <row r="5" spans="2:8">
      <c r="C5" s="3" t="s">
        <v>242</v>
      </c>
      <c r="D5" s="3" t="s">
        <v>243</v>
      </c>
      <c r="E5" s="3" t="s">
        <v>244</v>
      </c>
      <c r="F5" s="3" t="s">
        <v>243</v>
      </c>
      <c r="G5" s="3" t="s">
        <v>245</v>
      </c>
      <c r="H5" s="3" t="s">
        <v>243</v>
      </c>
    </row>
    <row r="6" spans="2:8">
      <c r="B6" s="37" t="s">
        <v>39</v>
      </c>
      <c r="C6" s="37" t="s">
        <v>246</v>
      </c>
      <c r="D6" s="37" t="s">
        <v>247</v>
      </c>
      <c r="E6" s="37" t="s">
        <v>248</v>
      </c>
      <c r="F6" s="37" t="s">
        <v>98</v>
      </c>
      <c r="G6" s="37" t="s">
        <v>88</v>
      </c>
      <c r="H6" s="37" t="s">
        <v>249</v>
      </c>
    </row>
    <row r="7" spans="2:8">
      <c r="C7" s="37" t="s">
        <v>250</v>
      </c>
      <c r="D7" s="37" t="s">
        <v>251</v>
      </c>
      <c r="E7" s="37" t="s">
        <v>252</v>
      </c>
      <c r="F7" s="37" t="s">
        <v>104</v>
      </c>
      <c r="G7" s="37" t="s">
        <v>253</v>
      </c>
      <c r="H7" s="37" t="s">
        <v>254</v>
      </c>
    </row>
    <row r="8" spans="2:8">
      <c r="B8" s="21" t="s">
        <v>60</v>
      </c>
      <c r="C8" s="16">
        <v>17528</v>
      </c>
      <c r="D8">
        <v>427</v>
      </c>
      <c r="E8" s="16">
        <v>4197</v>
      </c>
      <c r="F8">
        <v>1764</v>
      </c>
      <c r="G8" s="16">
        <v>792</v>
      </c>
      <c r="H8">
        <v>63</v>
      </c>
    </row>
    <row r="9" spans="2:8">
      <c r="B9" s="22" t="s">
        <v>61</v>
      </c>
      <c r="C9" s="17">
        <v>8747</v>
      </c>
      <c r="D9">
        <v>171</v>
      </c>
      <c r="E9" s="17">
        <v>4147</v>
      </c>
      <c r="F9">
        <v>1485</v>
      </c>
      <c r="G9" s="17">
        <v>633</v>
      </c>
      <c r="H9">
        <v>35</v>
      </c>
    </row>
    <row r="10" spans="2:8">
      <c r="B10" s="22" t="s">
        <v>1</v>
      </c>
      <c r="C10" s="17">
        <v>440</v>
      </c>
      <c r="D10">
        <v>1</v>
      </c>
      <c r="E10" s="17">
        <v>6</v>
      </c>
      <c r="F10">
        <v>1</v>
      </c>
      <c r="G10" s="17">
        <v>0</v>
      </c>
      <c r="H10">
        <v>2</v>
      </c>
    </row>
    <row r="11" spans="2:8">
      <c r="B11" s="22" t="s">
        <v>2</v>
      </c>
      <c r="C11" s="17">
        <v>0</v>
      </c>
      <c r="D11">
        <v>0</v>
      </c>
      <c r="E11" s="17">
        <v>0</v>
      </c>
      <c r="F11">
        <v>0</v>
      </c>
      <c r="G11" s="17">
        <v>0</v>
      </c>
      <c r="H11">
        <v>0</v>
      </c>
    </row>
    <row r="12" spans="2:8">
      <c r="B12" s="22" t="s">
        <v>3</v>
      </c>
      <c r="C12" s="17">
        <v>0</v>
      </c>
      <c r="D12">
        <v>0</v>
      </c>
      <c r="E12" s="17">
        <v>0</v>
      </c>
      <c r="F12">
        <v>6</v>
      </c>
      <c r="G12" s="17">
        <v>0</v>
      </c>
      <c r="H12">
        <v>0</v>
      </c>
    </row>
    <row r="13" spans="2:8">
      <c r="B13" s="22" t="s">
        <v>4</v>
      </c>
      <c r="C13" s="17">
        <v>319</v>
      </c>
      <c r="D13">
        <v>3</v>
      </c>
      <c r="E13" s="17">
        <v>1</v>
      </c>
      <c r="F13">
        <v>9</v>
      </c>
      <c r="G13" s="17">
        <v>16</v>
      </c>
      <c r="H13">
        <v>6</v>
      </c>
    </row>
    <row r="14" spans="2:8">
      <c r="B14" s="22" t="s">
        <v>5</v>
      </c>
      <c r="C14" s="17">
        <v>122</v>
      </c>
      <c r="D14">
        <v>6</v>
      </c>
      <c r="E14" s="17">
        <v>1</v>
      </c>
      <c r="F14">
        <v>5</v>
      </c>
      <c r="G14" s="17">
        <v>20</v>
      </c>
      <c r="H14">
        <v>1</v>
      </c>
    </row>
    <row r="15" spans="2:8">
      <c r="B15" s="22" t="s">
        <v>6</v>
      </c>
      <c r="C15" s="17">
        <v>0</v>
      </c>
      <c r="D15">
        <v>0</v>
      </c>
      <c r="E15" s="17">
        <v>15</v>
      </c>
      <c r="F15">
        <v>0</v>
      </c>
      <c r="G15" s="17">
        <v>0</v>
      </c>
      <c r="H15">
        <v>12</v>
      </c>
    </row>
    <row r="16" spans="2:8">
      <c r="B16" s="22" t="s">
        <v>7</v>
      </c>
      <c r="C16" s="17">
        <v>0</v>
      </c>
      <c r="D16">
        <v>0</v>
      </c>
      <c r="E16" s="17">
        <v>0</v>
      </c>
      <c r="F16">
        <v>0</v>
      </c>
      <c r="G16" s="17">
        <v>0</v>
      </c>
      <c r="H16">
        <v>0</v>
      </c>
    </row>
    <row r="17" spans="2:8">
      <c r="B17" s="22" t="s">
        <v>8</v>
      </c>
      <c r="C17" s="17">
        <v>1883</v>
      </c>
      <c r="D17">
        <v>138</v>
      </c>
      <c r="E17" s="17">
        <v>3</v>
      </c>
      <c r="F17">
        <v>38</v>
      </c>
      <c r="G17" s="17">
        <v>0</v>
      </c>
      <c r="H17">
        <v>2</v>
      </c>
    </row>
    <row r="18" spans="2:8">
      <c r="B18" s="22" t="s">
        <v>9</v>
      </c>
      <c r="C18" s="17">
        <v>82</v>
      </c>
      <c r="D18">
        <v>0</v>
      </c>
      <c r="E18" s="17">
        <v>0</v>
      </c>
      <c r="F18">
        <v>0</v>
      </c>
      <c r="G18" s="17">
        <v>0</v>
      </c>
      <c r="H18">
        <v>0</v>
      </c>
    </row>
    <row r="19" spans="2:8">
      <c r="B19" s="22" t="s">
        <v>10</v>
      </c>
      <c r="C19" s="17">
        <v>0</v>
      </c>
      <c r="D19">
        <v>0</v>
      </c>
      <c r="E19" s="17">
        <v>0</v>
      </c>
      <c r="F19">
        <v>0</v>
      </c>
      <c r="G19" s="17">
        <v>0</v>
      </c>
      <c r="H19">
        <v>2</v>
      </c>
    </row>
    <row r="20" spans="2:8">
      <c r="B20" s="22" t="s">
        <v>11</v>
      </c>
      <c r="C20" s="17">
        <v>157</v>
      </c>
      <c r="D20">
        <v>1</v>
      </c>
      <c r="E20" s="17">
        <v>0</v>
      </c>
      <c r="F20">
        <v>0</v>
      </c>
      <c r="G20" s="17">
        <v>0</v>
      </c>
      <c r="H20">
        <v>0</v>
      </c>
    </row>
    <row r="21" spans="2:8">
      <c r="B21" s="22" t="s">
        <v>12</v>
      </c>
      <c r="C21" s="17">
        <v>381</v>
      </c>
      <c r="D21">
        <v>16</v>
      </c>
      <c r="E21" s="17">
        <v>0</v>
      </c>
      <c r="F21">
        <v>0</v>
      </c>
      <c r="G21" s="17">
        <v>1</v>
      </c>
      <c r="H21">
        <v>0</v>
      </c>
    </row>
    <row r="22" spans="2:8">
      <c r="B22" s="22" t="s">
        <v>13</v>
      </c>
      <c r="C22" s="17">
        <v>442</v>
      </c>
      <c r="D22">
        <v>20</v>
      </c>
      <c r="E22" s="17">
        <v>7</v>
      </c>
      <c r="F22">
        <v>4</v>
      </c>
      <c r="G22" s="17">
        <v>0</v>
      </c>
      <c r="H22">
        <v>0</v>
      </c>
    </row>
    <row r="23" spans="2:8">
      <c r="B23" s="22" t="s">
        <v>14</v>
      </c>
      <c r="C23" s="17">
        <v>1802</v>
      </c>
      <c r="D23">
        <v>49</v>
      </c>
      <c r="E23" s="17">
        <v>6</v>
      </c>
      <c r="F23">
        <v>54</v>
      </c>
      <c r="G23" s="17">
        <v>97</v>
      </c>
      <c r="H23">
        <v>2</v>
      </c>
    </row>
    <row r="24" spans="2:8">
      <c r="B24" s="22" t="s">
        <v>15</v>
      </c>
      <c r="C24" s="17">
        <v>296</v>
      </c>
      <c r="D24">
        <v>0</v>
      </c>
      <c r="E24" s="17">
        <v>0</v>
      </c>
      <c r="F24">
        <v>10</v>
      </c>
      <c r="G24" s="17">
        <v>0</v>
      </c>
      <c r="H24">
        <v>0</v>
      </c>
    </row>
    <row r="25" spans="2:8">
      <c r="B25" s="22" t="s">
        <v>16</v>
      </c>
      <c r="C25" s="17">
        <v>153</v>
      </c>
      <c r="D25">
        <v>0</v>
      </c>
      <c r="E25" s="17">
        <v>0</v>
      </c>
      <c r="F25">
        <v>0</v>
      </c>
      <c r="G25" s="17">
        <v>0</v>
      </c>
      <c r="H25">
        <v>0</v>
      </c>
    </row>
    <row r="26" spans="2:8">
      <c r="B26" s="22" t="s">
        <v>17</v>
      </c>
      <c r="C26" s="17">
        <v>1598</v>
      </c>
      <c r="D26">
        <v>14</v>
      </c>
      <c r="E26" s="17">
        <v>7</v>
      </c>
      <c r="F26">
        <v>102</v>
      </c>
      <c r="G26" s="17">
        <v>18</v>
      </c>
      <c r="H26">
        <v>0</v>
      </c>
    </row>
    <row r="27" spans="2:8">
      <c r="B27" s="22" t="s">
        <v>18</v>
      </c>
      <c r="C27" s="17">
        <v>560</v>
      </c>
      <c r="D27">
        <v>2</v>
      </c>
      <c r="E27" s="17">
        <v>1</v>
      </c>
      <c r="F27">
        <v>15</v>
      </c>
      <c r="G27" s="17">
        <v>5</v>
      </c>
      <c r="H27">
        <v>1</v>
      </c>
    </row>
    <row r="28" spans="2:8">
      <c r="B28" s="22" t="s">
        <v>19</v>
      </c>
      <c r="C28" s="17">
        <v>319</v>
      </c>
      <c r="D28">
        <v>5</v>
      </c>
      <c r="E28" s="17">
        <v>0</v>
      </c>
      <c r="F28">
        <v>16</v>
      </c>
      <c r="G28" s="17">
        <v>0</v>
      </c>
      <c r="H28">
        <v>0</v>
      </c>
    </row>
    <row r="29" spans="2:8">
      <c r="B29" s="22" t="s">
        <v>20</v>
      </c>
      <c r="C29" s="17">
        <v>227</v>
      </c>
      <c r="D29">
        <v>1</v>
      </c>
      <c r="E29" s="17">
        <v>3</v>
      </c>
      <c r="F29">
        <v>19</v>
      </c>
      <c r="G29" s="17">
        <v>2</v>
      </c>
      <c r="H29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36"/>
  <sheetViews>
    <sheetView workbookViewId="0"/>
  </sheetViews>
  <sheetFormatPr defaultRowHeight="15"/>
  <cols>
    <col min="2" max="2" width="21.7109375" customWidth="1"/>
    <col min="8" max="8" width="14.28515625" customWidth="1"/>
    <col min="9" max="9" width="12" customWidth="1"/>
    <col min="10" max="10" width="8.28515625" customWidth="1"/>
  </cols>
  <sheetData>
    <row r="1" spans="1:13">
      <c r="A1" s="14"/>
      <c r="B1" s="13" t="s">
        <v>256</v>
      </c>
      <c r="C1" s="13" t="s">
        <v>410</v>
      </c>
      <c r="D1" s="14"/>
    </row>
    <row r="2" spans="1:13">
      <c r="B2" s="32"/>
    </row>
    <row r="3" spans="1:13">
      <c r="C3" s="10" t="s">
        <v>257</v>
      </c>
    </row>
    <row r="4" spans="1:13">
      <c r="C4" s="1" t="s">
        <v>155</v>
      </c>
      <c r="D4" s="1" t="s">
        <v>156</v>
      </c>
      <c r="E4" s="1" t="s">
        <v>157</v>
      </c>
      <c r="F4" s="1" t="s">
        <v>158</v>
      </c>
      <c r="G4" s="1" t="s">
        <v>159</v>
      </c>
      <c r="H4" s="1" t="s">
        <v>160</v>
      </c>
      <c r="I4" s="1" t="s">
        <v>258</v>
      </c>
      <c r="J4" s="1" t="s">
        <v>77</v>
      </c>
      <c r="K4" s="1" t="s">
        <v>138</v>
      </c>
      <c r="L4" s="1" t="s">
        <v>136</v>
      </c>
      <c r="M4" s="1" t="s">
        <v>35</v>
      </c>
    </row>
    <row r="5" spans="1:13">
      <c r="B5" s="1" t="s">
        <v>25</v>
      </c>
      <c r="C5" s="1" t="s">
        <v>163</v>
      </c>
      <c r="D5" s="1" t="s">
        <v>164</v>
      </c>
      <c r="E5" s="1" t="s">
        <v>165</v>
      </c>
      <c r="F5" s="1" t="s">
        <v>166</v>
      </c>
      <c r="G5" s="1" t="s">
        <v>167</v>
      </c>
      <c r="H5" s="1" t="s">
        <v>168</v>
      </c>
      <c r="I5" s="1" t="s">
        <v>259</v>
      </c>
      <c r="J5" s="1" t="s">
        <v>260</v>
      </c>
      <c r="K5" s="1" t="s">
        <v>261</v>
      </c>
      <c r="L5" s="1" t="s">
        <v>262</v>
      </c>
    </row>
    <row r="6" spans="1:13">
      <c r="F6" s="1" t="s">
        <v>165</v>
      </c>
      <c r="H6" s="1" t="s">
        <v>171</v>
      </c>
      <c r="I6" s="1" t="s">
        <v>263</v>
      </c>
    </row>
    <row r="7" spans="1:13">
      <c r="H7" s="1" t="s">
        <v>174</v>
      </c>
      <c r="I7" s="1" t="s">
        <v>264</v>
      </c>
    </row>
    <row r="8" spans="1:13">
      <c r="B8" s="12" t="s">
        <v>176</v>
      </c>
      <c r="C8" s="12" t="s">
        <v>177</v>
      </c>
      <c r="D8" s="12" t="s">
        <v>178</v>
      </c>
      <c r="E8" s="12" t="s">
        <v>179</v>
      </c>
      <c r="F8" s="12" t="s">
        <v>180</v>
      </c>
      <c r="G8" s="12" t="s">
        <v>181</v>
      </c>
      <c r="H8" s="12" t="s">
        <v>194</v>
      </c>
      <c r="I8" s="12" t="s">
        <v>265</v>
      </c>
      <c r="J8" s="12" t="s">
        <v>93</v>
      </c>
      <c r="K8" s="12" t="s">
        <v>266</v>
      </c>
      <c r="L8" s="12" t="s">
        <v>267</v>
      </c>
      <c r="M8" s="12" t="s">
        <v>41</v>
      </c>
    </row>
    <row r="9" spans="1:13">
      <c r="C9" s="12" t="s">
        <v>185</v>
      </c>
      <c r="D9" s="12" t="s">
        <v>186</v>
      </c>
      <c r="E9" s="12" t="s">
        <v>187</v>
      </c>
      <c r="F9" s="12" t="s">
        <v>187</v>
      </c>
      <c r="G9" s="12" t="s">
        <v>268</v>
      </c>
      <c r="H9" s="12" t="s">
        <v>269</v>
      </c>
      <c r="K9" s="12" t="s">
        <v>149</v>
      </c>
      <c r="L9" s="12" t="s">
        <v>270</v>
      </c>
    </row>
    <row r="11" spans="1:13">
      <c r="B11" s="21" t="s">
        <v>60</v>
      </c>
      <c r="C11" s="16">
        <v>136</v>
      </c>
      <c r="D11" s="16">
        <v>54</v>
      </c>
      <c r="E11" s="16">
        <v>700</v>
      </c>
      <c r="F11" s="16">
        <v>1231</v>
      </c>
      <c r="G11" s="16">
        <v>1113</v>
      </c>
      <c r="H11" s="16">
        <v>1553</v>
      </c>
      <c r="I11">
        <v>4029</v>
      </c>
      <c r="J11" s="16">
        <v>63</v>
      </c>
      <c r="K11">
        <v>94</v>
      </c>
      <c r="L11">
        <v>416</v>
      </c>
      <c r="M11" s="17">
        <f>SUM(C11:L11)</f>
        <v>9389</v>
      </c>
    </row>
    <row r="12" spans="1:13">
      <c r="B12" s="22" t="s">
        <v>61</v>
      </c>
      <c r="C12" s="17">
        <v>97</v>
      </c>
      <c r="D12" s="17">
        <v>12</v>
      </c>
      <c r="E12" s="17">
        <v>444</v>
      </c>
      <c r="F12" s="17">
        <v>596</v>
      </c>
      <c r="G12" s="17">
        <v>845</v>
      </c>
      <c r="H12" s="17">
        <v>598</v>
      </c>
      <c r="I12">
        <v>1763</v>
      </c>
      <c r="J12" s="16">
        <v>38</v>
      </c>
      <c r="K12">
        <v>90</v>
      </c>
      <c r="L12">
        <v>57</v>
      </c>
      <c r="M12" s="17">
        <f t="shared" ref="M12:M32" si="0">SUM(C12:L12)</f>
        <v>4540</v>
      </c>
    </row>
    <row r="13" spans="1:13">
      <c r="B13" s="22" t="s">
        <v>1</v>
      </c>
      <c r="C13" s="17">
        <v>0</v>
      </c>
      <c r="D13" s="17">
        <v>0</v>
      </c>
      <c r="E13" s="17">
        <v>3</v>
      </c>
      <c r="F13" s="17">
        <v>4</v>
      </c>
      <c r="G13" s="17">
        <v>7</v>
      </c>
      <c r="H13" s="17">
        <v>5</v>
      </c>
      <c r="I13">
        <v>0</v>
      </c>
      <c r="J13" s="16">
        <v>0</v>
      </c>
      <c r="K13">
        <v>0</v>
      </c>
      <c r="L13">
        <v>0</v>
      </c>
      <c r="M13" s="17">
        <f t="shared" si="0"/>
        <v>19</v>
      </c>
    </row>
    <row r="14" spans="1:13">
      <c r="B14" s="22" t="s">
        <v>2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>
        <v>0</v>
      </c>
      <c r="J14" s="16">
        <v>0</v>
      </c>
      <c r="K14">
        <v>0</v>
      </c>
      <c r="L14">
        <v>0</v>
      </c>
      <c r="M14" s="17">
        <f t="shared" si="0"/>
        <v>0</v>
      </c>
    </row>
    <row r="15" spans="1:13">
      <c r="B15" s="22" t="s">
        <v>3</v>
      </c>
      <c r="C15" s="17">
        <v>0</v>
      </c>
      <c r="D15" s="17">
        <v>0</v>
      </c>
      <c r="E15" s="17">
        <v>0</v>
      </c>
      <c r="F15" s="17">
        <v>2</v>
      </c>
      <c r="G15" s="17">
        <v>0</v>
      </c>
      <c r="H15" s="17">
        <v>0</v>
      </c>
      <c r="I15">
        <v>0</v>
      </c>
      <c r="J15" s="16">
        <v>0</v>
      </c>
      <c r="K15">
        <v>0</v>
      </c>
      <c r="L15">
        <v>0</v>
      </c>
      <c r="M15" s="17">
        <f t="shared" si="0"/>
        <v>2</v>
      </c>
    </row>
    <row r="16" spans="1:13">
      <c r="B16" s="22" t="s">
        <v>4</v>
      </c>
      <c r="C16" s="17">
        <v>0</v>
      </c>
      <c r="D16" s="17">
        <v>0</v>
      </c>
      <c r="E16" s="17">
        <v>0</v>
      </c>
      <c r="F16" s="17">
        <v>1</v>
      </c>
      <c r="G16" s="17">
        <v>3</v>
      </c>
      <c r="H16" s="17">
        <v>17</v>
      </c>
      <c r="I16">
        <v>66</v>
      </c>
      <c r="J16" s="16">
        <v>0</v>
      </c>
      <c r="K16">
        <v>0</v>
      </c>
      <c r="L16">
        <v>323</v>
      </c>
      <c r="M16" s="17">
        <f t="shared" si="0"/>
        <v>410</v>
      </c>
    </row>
    <row r="17" spans="2:13">
      <c r="B17" s="22" t="s">
        <v>5</v>
      </c>
      <c r="C17" s="17">
        <v>0</v>
      </c>
      <c r="D17" s="17">
        <v>0</v>
      </c>
      <c r="E17" s="17">
        <v>5</v>
      </c>
      <c r="F17" s="17">
        <v>2</v>
      </c>
      <c r="G17" s="17">
        <v>0</v>
      </c>
      <c r="H17" s="17">
        <v>4</v>
      </c>
      <c r="I17">
        <v>1</v>
      </c>
      <c r="J17" s="16">
        <v>0</v>
      </c>
      <c r="K17">
        <v>2</v>
      </c>
      <c r="L17">
        <v>0</v>
      </c>
      <c r="M17" s="17">
        <f t="shared" si="0"/>
        <v>14</v>
      </c>
    </row>
    <row r="18" spans="2:13">
      <c r="B18" s="22" t="s">
        <v>6</v>
      </c>
      <c r="C18" s="17">
        <v>1</v>
      </c>
      <c r="D18" s="17">
        <v>0</v>
      </c>
      <c r="E18" s="17">
        <v>0</v>
      </c>
      <c r="F18" s="17">
        <v>1</v>
      </c>
      <c r="G18" s="17">
        <v>0</v>
      </c>
      <c r="H18" s="17">
        <v>0</v>
      </c>
      <c r="I18">
        <v>1</v>
      </c>
      <c r="J18" s="16">
        <v>0</v>
      </c>
      <c r="K18">
        <v>0</v>
      </c>
      <c r="L18">
        <v>1</v>
      </c>
      <c r="M18" s="17">
        <f t="shared" si="0"/>
        <v>4</v>
      </c>
    </row>
    <row r="19" spans="2:13">
      <c r="B19" s="22" t="s">
        <v>7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>
        <v>0</v>
      </c>
      <c r="J19" s="16">
        <v>0</v>
      </c>
      <c r="K19">
        <v>0</v>
      </c>
      <c r="L19">
        <v>0</v>
      </c>
      <c r="M19" s="17">
        <f t="shared" si="0"/>
        <v>0</v>
      </c>
    </row>
    <row r="20" spans="2:13">
      <c r="B20" s="22" t="s">
        <v>8</v>
      </c>
      <c r="C20" s="17">
        <v>4</v>
      </c>
      <c r="D20" s="17">
        <v>11</v>
      </c>
      <c r="E20" s="17">
        <v>120</v>
      </c>
      <c r="F20" s="17">
        <v>273</v>
      </c>
      <c r="G20" s="17">
        <v>114</v>
      </c>
      <c r="H20" s="17">
        <v>411</v>
      </c>
      <c r="I20">
        <v>1012</v>
      </c>
      <c r="J20" s="16">
        <v>15</v>
      </c>
      <c r="K20">
        <v>0</v>
      </c>
      <c r="L20">
        <v>9</v>
      </c>
      <c r="M20" s="17">
        <f t="shared" si="0"/>
        <v>1969</v>
      </c>
    </row>
    <row r="21" spans="2:13">
      <c r="B21" s="22" t="s">
        <v>9</v>
      </c>
      <c r="C21" s="17">
        <v>0</v>
      </c>
      <c r="D21" s="17">
        <v>0</v>
      </c>
      <c r="E21" s="17">
        <v>0</v>
      </c>
      <c r="F21" s="17">
        <v>2</v>
      </c>
      <c r="G21" s="17">
        <v>1</v>
      </c>
      <c r="H21" s="17">
        <v>14</v>
      </c>
      <c r="I21">
        <v>1</v>
      </c>
      <c r="J21" s="16">
        <v>0</v>
      </c>
      <c r="K21">
        <v>0</v>
      </c>
      <c r="L21">
        <v>0</v>
      </c>
      <c r="M21" s="17">
        <f t="shared" si="0"/>
        <v>18</v>
      </c>
    </row>
    <row r="22" spans="2:13">
      <c r="B22" s="22" t="s">
        <v>10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>
        <v>4</v>
      </c>
      <c r="J22" s="16">
        <v>0</v>
      </c>
      <c r="K22">
        <v>0</v>
      </c>
      <c r="L22">
        <v>0</v>
      </c>
      <c r="M22" s="17">
        <f t="shared" si="0"/>
        <v>4</v>
      </c>
    </row>
    <row r="23" spans="2:13">
      <c r="B23" s="22" t="s">
        <v>11</v>
      </c>
      <c r="C23" s="17">
        <v>0</v>
      </c>
      <c r="D23" s="17">
        <v>0</v>
      </c>
      <c r="E23" s="17">
        <v>1</v>
      </c>
      <c r="F23" s="17">
        <v>0</v>
      </c>
      <c r="G23" s="17">
        <v>3</v>
      </c>
      <c r="H23" s="17">
        <v>0</v>
      </c>
      <c r="I23">
        <v>39</v>
      </c>
      <c r="J23" s="16">
        <v>0</v>
      </c>
      <c r="K23">
        <v>0</v>
      </c>
      <c r="L23">
        <v>0</v>
      </c>
      <c r="M23" s="17">
        <f t="shared" si="0"/>
        <v>43</v>
      </c>
    </row>
    <row r="24" spans="2:13">
      <c r="B24" s="22" t="s">
        <v>12</v>
      </c>
      <c r="C24" s="17">
        <v>0</v>
      </c>
      <c r="D24" s="17">
        <v>0</v>
      </c>
      <c r="E24" s="17">
        <v>1</v>
      </c>
      <c r="F24" s="17">
        <v>16</v>
      </c>
      <c r="G24" s="17">
        <v>0</v>
      </c>
      <c r="H24" s="17">
        <v>2</v>
      </c>
      <c r="I24">
        <v>91</v>
      </c>
      <c r="J24" s="16">
        <v>0</v>
      </c>
      <c r="K24">
        <v>0</v>
      </c>
      <c r="L24">
        <v>3</v>
      </c>
      <c r="M24" s="17">
        <f t="shared" si="0"/>
        <v>113</v>
      </c>
    </row>
    <row r="25" spans="2:13">
      <c r="B25" s="22" t="s">
        <v>13</v>
      </c>
      <c r="C25" s="17">
        <v>1</v>
      </c>
      <c r="D25" s="17">
        <v>0</v>
      </c>
      <c r="E25" s="17">
        <v>2</v>
      </c>
      <c r="F25" s="17">
        <v>25</v>
      </c>
      <c r="G25" s="17">
        <v>10</v>
      </c>
      <c r="H25" s="17">
        <v>41</v>
      </c>
      <c r="I25">
        <v>28</v>
      </c>
      <c r="J25" s="16">
        <v>0</v>
      </c>
      <c r="K25">
        <v>1</v>
      </c>
      <c r="L25">
        <v>3</v>
      </c>
      <c r="M25" s="17">
        <f t="shared" si="0"/>
        <v>111</v>
      </c>
    </row>
    <row r="26" spans="2:13">
      <c r="B26" s="22" t="s">
        <v>14</v>
      </c>
      <c r="C26" s="17">
        <v>0</v>
      </c>
      <c r="D26" s="17">
        <v>25</v>
      </c>
      <c r="E26" s="17">
        <v>48</v>
      </c>
      <c r="F26" s="17">
        <v>121</v>
      </c>
      <c r="G26" s="17">
        <v>82</v>
      </c>
      <c r="H26" s="17">
        <v>162</v>
      </c>
      <c r="I26">
        <v>474</v>
      </c>
      <c r="J26" s="16">
        <v>6</v>
      </c>
      <c r="K26">
        <v>1</v>
      </c>
      <c r="L26">
        <v>6</v>
      </c>
      <c r="M26" s="17">
        <f t="shared" si="0"/>
        <v>925</v>
      </c>
    </row>
    <row r="27" spans="2:13">
      <c r="B27" s="22" t="s">
        <v>15</v>
      </c>
      <c r="C27" s="17">
        <v>0</v>
      </c>
      <c r="D27" s="17">
        <v>0</v>
      </c>
      <c r="E27" s="17">
        <v>0</v>
      </c>
      <c r="F27" s="17">
        <v>17</v>
      </c>
      <c r="G27" s="17">
        <v>1</v>
      </c>
      <c r="H27" s="17">
        <v>53</v>
      </c>
      <c r="I27">
        <v>89</v>
      </c>
      <c r="J27" s="16">
        <v>0</v>
      </c>
      <c r="K27">
        <v>0</v>
      </c>
      <c r="L27">
        <v>2</v>
      </c>
      <c r="M27" s="17">
        <f t="shared" si="0"/>
        <v>162</v>
      </c>
    </row>
    <row r="28" spans="2:13">
      <c r="B28" s="22" t="s">
        <v>16</v>
      </c>
      <c r="C28" s="17">
        <v>0</v>
      </c>
      <c r="D28" s="17">
        <v>1</v>
      </c>
      <c r="E28" s="17">
        <v>0</v>
      </c>
      <c r="F28" s="17">
        <v>24</v>
      </c>
      <c r="G28" s="17">
        <v>7</v>
      </c>
      <c r="H28" s="17">
        <v>2</v>
      </c>
      <c r="I28">
        <v>4</v>
      </c>
      <c r="J28" s="16">
        <v>0</v>
      </c>
      <c r="K28">
        <v>0</v>
      </c>
      <c r="L28">
        <v>0</v>
      </c>
      <c r="M28" s="17">
        <f t="shared" si="0"/>
        <v>38</v>
      </c>
    </row>
    <row r="29" spans="2:13">
      <c r="B29" s="22" t="s">
        <v>17</v>
      </c>
      <c r="C29" s="17">
        <v>26</v>
      </c>
      <c r="D29" s="17">
        <v>5</v>
      </c>
      <c r="E29" s="17">
        <v>41</v>
      </c>
      <c r="F29" s="17">
        <v>138</v>
      </c>
      <c r="G29" s="17">
        <v>31</v>
      </c>
      <c r="H29" s="17">
        <v>216</v>
      </c>
      <c r="I29">
        <v>28</v>
      </c>
      <c r="J29" s="16">
        <v>2</v>
      </c>
      <c r="K29">
        <v>0</v>
      </c>
      <c r="L29">
        <v>7</v>
      </c>
      <c r="M29" s="17">
        <f t="shared" si="0"/>
        <v>494</v>
      </c>
    </row>
    <row r="30" spans="2:13">
      <c r="B30" s="22" t="s">
        <v>18</v>
      </c>
      <c r="C30" s="17">
        <v>0</v>
      </c>
      <c r="D30" s="17">
        <v>0</v>
      </c>
      <c r="E30" s="17">
        <v>0</v>
      </c>
      <c r="F30" s="17">
        <v>0</v>
      </c>
      <c r="G30" s="17">
        <v>2</v>
      </c>
      <c r="H30" s="17">
        <v>1</v>
      </c>
      <c r="I30">
        <v>8</v>
      </c>
      <c r="J30" s="16">
        <v>1</v>
      </c>
      <c r="K30">
        <v>0</v>
      </c>
      <c r="L30">
        <v>1</v>
      </c>
      <c r="M30" s="17">
        <f t="shared" si="0"/>
        <v>13</v>
      </c>
    </row>
    <row r="31" spans="2:13">
      <c r="B31" s="22" t="s">
        <v>19</v>
      </c>
      <c r="C31" s="17">
        <v>6</v>
      </c>
      <c r="D31" s="17">
        <v>0</v>
      </c>
      <c r="E31" s="17">
        <v>8</v>
      </c>
      <c r="F31" s="17">
        <v>8</v>
      </c>
      <c r="G31" s="17">
        <v>0</v>
      </c>
      <c r="H31" s="17">
        <v>18</v>
      </c>
      <c r="I31">
        <v>413</v>
      </c>
      <c r="J31" s="16">
        <v>0</v>
      </c>
      <c r="K31">
        <v>0</v>
      </c>
      <c r="L31">
        <v>2</v>
      </c>
      <c r="M31" s="17">
        <f t="shared" si="0"/>
        <v>455</v>
      </c>
    </row>
    <row r="32" spans="2:13">
      <c r="B32" s="22" t="s">
        <v>20</v>
      </c>
      <c r="C32" s="17">
        <v>1</v>
      </c>
      <c r="D32" s="17">
        <v>0</v>
      </c>
      <c r="E32" s="17">
        <v>27</v>
      </c>
      <c r="F32" s="17">
        <v>1</v>
      </c>
      <c r="G32" s="17">
        <v>7</v>
      </c>
      <c r="H32" s="17">
        <v>9</v>
      </c>
      <c r="I32">
        <v>7</v>
      </c>
      <c r="J32" s="16">
        <v>1</v>
      </c>
      <c r="K32">
        <v>0</v>
      </c>
      <c r="L32">
        <v>2</v>
      </c>
      <c r="M32" s="17">
        <f t="shared" si="0"/>
        <v>55</v>
      </c>
    </row>
    <row r="35" spans="2:13">
      <c r="B35" s="34"/>
      <c r="C35" s="34"/>
      <c r="D35" s="34"/>
      <c r="E35" s="34"/>
      <c r="F35" s="39"/>
      <c r="G35" s="34"/>
      <c r="H35" s="39"/>
      <c r="I35" s="39"/>
      <c r="J35" s="34"/>
      <c r="K35" s="34"/>
      <c r="L35" s="34"/>
      <c r="M35" s="39"/>
    </row>
    <row r="36" spans="2:13">
      <c r="B36" s="2"/>
      <c r="C36" s="40"/>
      <c r="D36" s="40"/>
      <c r="E36" s="40"/>
      <c r="F36" s="40"/>
      <c r="G36" s="40"/>
      <c r="H36" s="40"/>
      <c r="I36" s="41"/>
      <c r="J36" s="40"/>
      <c r="K36" s="40"/>
      <c r="L36" s="40"/>
      <c r="M36" s="41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B1:G28"/>
  <sheetViews>
    <sheetView workbookViewId="0"/>
  </sheetViews>
  <sheetFormatPr defaultRowHeight="15"/>
  <cols>
    <col min="2" max="2" width="19.85546875" customWidth="1"/>
    <col min="3" max="3" width="11.85546875" customWidth="1"/>
    <col min="4" max="4" width="15.28515625" customWidth="1"/>
    <col min="5" max="5" width="13.28515625" customWidth="1"/>
    <col min="6" max="6" width="11.5703125" customWidth="1"/>
    <col min="7" max="7" width="11.140625" customWidth="1"/>
  </cols>
  <sheetData>
    <row r="1" spans="2:7">
      <c r="B1" s="13" t="s">
        <v>271</v>
      </c>
      <c r="C1" s="13" t="s">
        <v>288</v>
      </c>
      <c r="D1" s="14"/>
      <c r="E1" s="14"/>
      <c r="F1" s="14"/>
    </row>
    <row r="2" spans="2:7">
      <c r="B2" s="42"/>
    </row>
    <row r="3" spans="2:7">
      <c r="B3" s="10" t="s">
        <v>25</v>
      </c>
      <c r="C3" s="3" t="s">
        <v>272</v>
      </c>
      <c r="D3" s="3" t="s">
        <v>273</v>
      </c>
      <c r="E3" s="3" t="s">
        <v>274</v>
      </c>
      <c r="F3" s="3" t="s">
        <v>275</v>
      </c>
      <c r="G3" s="3" t="s">
        <v>276</v>
      </c>
    </row>
    <row r="4" spans="2:7">
      <c r="C4" s="3" t="s">
        <v>277</v>
      </c>
      <c r="D4" s="3" t="s">
        <v>278</v>
      </c>
      <c r="E4" s="3" t="s">
        <v>279</v>
      </c>
      <c r="F4" s="3" t="s">
        <v>280</v>
      </c>
      <c r="G4" s="3" t="s">
        <v>281</v>
      </c>
    </row>
    <row r="5" spans="2:7">
      <c r="B5" s="12" t="s">
        <v>39</v>
      </c>
      <c r="C5" s="37" t="s">
        <v>282</v>
      </c>
      <c r="D5" s="12" t="s">
        <v>283</v>
      </c>
      <c r="E5" s="12" t="s">
        <v>126</v>
      </c>
      <c r="F5" s="12" t="s">
        <v>284</v>
      </c>
      <c r="G5" s="12" t="s">
        <v>93</v>
      </c>
    </row>
    <row r="6" spans="2:7">
      <c r="C6" s="12" t="s">
        <v>285</v>
      </c>
      <c r="D6" s="12" t="s">
        <v>286</v>
      </c>
      <c r="E6" s="12" t="s">
        <v>129</v>
      </c>
      <c r="F6" s="12" t="s">
        <v>287</v>
      </c>
      <c r="G6" s="12" t="s">
        <v>95</v>
      </c>
    </row>
    <row r="7" spans="2:7">
      <c r="B7" s="19" t="s">
        <v>289</v>
      </c>
      <c r="C7" s="19">
        <v>7149</v>
      </c>
      <c r="D7" s="19">
        <v>104</v>
      </c>
      <c r="E7" s="19">
        <v>11</v>
      </c>
      <c r="F7" s="43">
        <v>37</v>
      </c>
      <c r="G7" s="43">
        <v>32999</v>
      </c>
    </row>
    <row r="8" spans="2:7">
      <c r="B8" s="20" t="s">
        <v>290</v>
      </c>
      <c r="C8" s="20">
        <v>1989</v>
      </c>
      <c r="D8" s="20">
        <v>37</v>
      </c>
      <c r="E8" s="20">
        <v>7</v>
      </c>
      <c r="F8" s="43">
        <v>17</v>
      </c>
      <c r="G8" s="43">
        <v>24330</v>
      </c>
    </row>
    <row r="9" spans="2:7">
      <c r="B9" s="20" t="s">
        <v>1</v>
      </c>
      <c r="C9" s="20">
        <v>398</v>
      </c>
      <c r="D9" s="20">
        <v>0</v>
      </c>
      <c r="E9" s="20">
        <v>0</v>
      </c>
      <c r="F9" s="43">
        <v>2</v>
      </c>
      <c r="G9" s="43">
        <v>698</v>
      </c>
    </row>
    <row r="10" spans="2:7">
      <c r="B10" s="20" t="s">
        <v>2</v>
      </c>
      <c r="C10" s="20">
        <v>0</v>
      </c>
      <c r="D10" s="20">
        <v>0</v>
      </c>
      <c r="E10" s="20">
        <v>0</v>
      </c>
      <c r="F10" s="43">
        <v>0</v>
      </c>
      <c r="G10" s="43">
        <v>0</v>
      </c>
    </row>
    <row r="11" spans="2:7">
      <c r="B11" s="20" t="s">
        <v>3</v>
      </c>
      <c r="C11" s="20">
        <v>0</v>
      </c>
      <c r="D11" s="20">
        <v>0</v>
      </c>
      <c r="E11" s="20">
        <v>0</v>
      </c>
      <c r="F11" s="43">
        <v>0</v>
      </c>
      <c r="G11" s="43">
        <v>1</v>
      </c>
    </row>
    <row r="12" spans="2:7">
      <c r="B12" s="20" t="s">
        <v>4</v>
      </c>
      <c r="C12" s="20">
        <v>260</v>
      </c>
      <c r="D12" s="20">
        <v>0</v>
      </c>
      <c r="E12" s="20">
        <v>0</v>
      </c>
      <c r="F12" s="43">
        <v>0</v>
      </c>
      <c r="G12" s="43">
        <v>292</v>
      </c>
    </row>
    <row r="13" spans="2:7">
      <c r="B13" s="20" t="s">
        <v>5</v>
      </c>
      <c r="C13" s="20">
        <v>0</v>
      </c>
      <c r="D13" s="20">
        <v>0</v>
      </c>
      <c r="E13" s="20">
        <v>0</v>
      </c>
      <c r="F13" s="43">
        <v>4</v>
      </c>
      <c r="G13" s="43">
        <v>34</v>
      </c>
    </row>
    <row r="14" spans="2:7">
      <c r="B14" s="20" t="s">
        <v>6</v>
      </c>
      <c r="C14" s="20">
        <v>55</v>
      </c>
      <c r="D14" s="20">
        <v>0</v>
      </c>
      <c r="E14" s="20">
        <v>0</v>
      </c>
      <c r="F14" s="43">
        <v>2</v>
      </c>
      <c r="G14" s="43">
        <v>15</v>
      </c>
    </row>
    <row r="15" spans="2:7">
      <c r="B15" s="20" t="s">
        <v>7</v>
      </c>
      <c r="C15" s="20">
        <v>0</v>
      </c>
      <c r="D15" s="20">
        <v>0</v>
      </c>
      <c r="E15" s="20">
        <v>0</v>
      </c>
      <c r="F15" s="43">
        <v>0</v>
      </c>
      <c r="G15" s="43">
        <v>0</v>
      </c>
    </row>
    <row r="16" spans="2:7">
      <c r="B16" s="20" t="s">
        <v>8</v>
      </c>
      <c r="C16" s="20">
        <v>1851</v>
      </c>
      <c r="D16" s="20">
        <v>38</v>
      </c>
      <c r="E16" s="20">
        <v>3</v>
      </c>
      <c r="F16" s="43">
        <v>5</v>
      </c>
      <c r="G16" s="43">
        <v>4218</v>
      </c>
    </row>
    <row r="17" spans="2:7">
      <c r="B17" s="20" t="s">
        <v>9</v>
      </c>
      <c r="C17" s="20">
        <v>0</v>
      </c>
      <c r="D17" s="20">
        <v>0</v>
      </c>
      <c r="E17" s="20">
        <v>0</v>
      </c>
      <c r="F17" s="43">
        <v>0</v>
      </c>
      <c r="G17" s="43">
        <v>134</v>
      </c>
    </row>
    <row r="18" spans="2:7">
      <c r="B18" s="20" t="s">
        <v>10</v>
      </c>
      <c r="C18" s="20">
        <v>0</v>
      </c>
      <c r="D18" s="20">
        <v>1</v>
      </c>
      <c r="E18" s="20">
        <v>0</v>
      </c>
      <c r="F18" s="43">
        <v>0</v>
      </c>
      <c r="G18" s="43">
        <v>0</v>
      </c>
    </row>
    <row r="19" spans="2:7">
      <c r="B19" s="20" t="s">
        <v>11</v>
      </c>
      <c r="C19" s="20">
        <v>156</v>
      </c>
      <c r="D19" s="20">
        <v>0</v>
      </c>
      <c r="E19" s="20">
        <v>0</v>
      </c>
      <c r="F19" s="43">
        <v>0</v>
      </c>
      <c r="G19" s="43">
        <v>4</v>
      </c>
    </row>
    <row r="20" spans="2:7">
      <c r="B20" s="20" t="s">
        <v>12</v>
      </c>
      <c r="C20" s="20">
        <v>0</v>
      </c>
      <c r="D20" s="20">
        <v>0</v>
      </c>
      <c r="E20" s="20">
        <v>0</v>
      </c>
      <c r="F20" s="43">
        <v>0</v>
      </c>
      <c r="G20" s="43">
        <v>52</v>
      </c>
    </row>
    <row r="21" spans="2:7">
      <c r="B21" s="20" t="s">
        <v>13</v>
      </c>
      <c r="C21" s="20">
        <v>42</v>
      </c>
      <c r="D21" s="20">
        <v>0</v>
      </c>
      <c r="E21" s="20">
        <v>0</v>
      </c>
      <c r="F21" s="43">
        <v>2</v>
      </c>
      <c r="G21" s="43">
        <v>826</v>
      </c>
    </row>
    <row r="22" spans="2:7">
      <c r="B22" s="20" t="s">
        <v>14</v>
      </c>
      <c r="C22" s="20">
        <v>1699</v>
      </c>
      <c r="D22" s="20">
        <v>2</v>
      </c>
      <c r="E22" s="20">
        <v>0</v>
      </c>
      <c r="F22" s="43">
        <v>1</v>
      </c>
      <c r="G22" s="43">
        <v>1428</v>
      </c>
    </row>
    <row r="23" spans="2:7">
      <c r="B23" s="20" t="s">
        <v>15</v>
      </c>
      <c r="C23" s="20">
        <v>286</v>
      </c>
      <c r="D23" s="20">
        <v>1</v>
      </c>
      <c r="E23" s="20">
        <v>0</v>
      </c>
      <c r="F23" s="43">
        <v>0</v>
      </c>
      <c r="G23" s="43">
        <v>9</v>
      </c>
    </row>
    <row r="24" spans="2:7">
      <c r="B24" s="20" t="s">
        <v>16</v>
      </c>
      <c r="C24" s="20">
        <v>0</v>
      </c>
      <c r="D24" s="20">
        <v>0</v>
      </c>
      <c r="E24" s="20">
        <v>0</v>
      </c>
      <c r="F24" s="43">
        <v>0</v>
      </c>
      <c r="G24" s="43">
        <v>3</v>
      </c>
    </row>
    <row r="25" spans="2:7">
      <c r="B25" s="20" t="s">
        <v>17</v>
      </c>
      <c r="C25" s="20">
        <v>0</v>
      </c>
      <c r="D25" s="20">
        <v>24</v>
      </c>
      <c r="E25" s="20">
        <v>1</v>
      </c>
      <c r="F25" s="43">
        <v>2</v>
      </c>
      <c r="G25" s="43">
        <v>325</v>
      </c>
    </row>
    <row r="26" spans="2:7">
      <c r="B26" s="20" t="s">
        <v>18</v>
      </c>
      <c r="C26" s="20">
        <v>1</v>
      </c>
      <c r="D26" s="20">
        <v>0</v>
      </c>
      <c r="E26" s="20">
        <v>0</v>
      </c>
      <c r="F26" s="43">
        <v>1</v>
      </c>
      <c r="G26" s="43">
        <v>46</v>
      </c>
    </row>
    <row r="27" spans="2:7">
      <c r="B27" s="20" t="s">
        <v>19</v>
      </c>
      <c r="C27" s="20">
        <v>316</v>
      </c>
      <c r="D27" s="20">
        <v>0</v>
      </c>
      <c r="E27" s="20">
        <v>0</v>
      </c>
      <c r="F27" s="43">
        <v>1</v>
      </c>
      <c r="G27" s="43">
        <v>446</v>
      </c>
    </row>
    <row r="28" spans="2:7">
      <c r="B28" s="20" t="s">
        <v>20</v>
      </c>
      <c r="C28" s="20">
        <v>96</v>
      </c>
      <c r="D28" s="20">
        <v>1</v>
      </c>
      <c r="E28" s="20">
        <v>0</v>
      </c>
      <c r="F28" s="43">
        <v>0</v>
      </c>
      <c r="G28" s="43">
        <v>138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B1:L35"/>
  <sheetViews>
    <sheetView workbookViewId="0"/>
  </sheetViews>
  <sheetFormatPr defaultRowHeight="12.75"/>
  <cols>
    <col min="1" max="1" width="9.140625" style="23"/>
    <col min="2" max="2" width="20" style="23" customWidth="1"/>
    <col min="3" max="4" width="9.140625" style="23"/>
    <col min="5" max="5" width="13" style="23" customWidth="1"/>
    <col min="6" max="16384" width="9.140625" style="23"/>
  </cols>
  <sheetData>
    <row r="1" spans="2:12">
      <c r="B1" s="52" t="s">
        <v>344</v>
      </c>
      <c r="C1" s="52" t="s">
        <v>345</v>
      </c>
      <c r="D1" s="53"/>
    </row>
    <row r="2" spans="2:12">
      <c r="B2" s="54"/>
    </row>
    <row r="3" spans="2:12">
      <c r="C3" s="55" t="s">
        <v>346</v>
      </c>
      <c r="H3" s="55" t="s">
        <v>317</v>
      </c>
    </row>
    <row r="4" spans="2:12">
      <c r="B4" s="56" t="s">
        <v>25</v>
      </c>
      <c r="C4" s="55" t="s">
        <v>318</v>
      </c>
      <c r="D4" s="55" t="s">
        <v>319</v>
      </c>
      <c r="E4" s="55" t="s">
        <v>35</v>
      </c>
      <c r="F4" s="55" t="s">
        <v>320</v>
      </c>
      <c r="G4" s="55" t="s">
        <v>320</v>
      </c>
      <c r="H4" s="55" t="s">
        <v>321</v>
      </c>
      <c r="I4" s="55" t="s">
        <v>322</v>
      </c>
      <c r="J4" s="55" t="s">
        <v>323</v>
      </c>
      <c r="K4" s="55" t="s">
        <v>35</v>
      </c>
      <c r="L4" s="55" t="s">
        <v>324</v>
      </c>
    </row>
    <row r="5" spans="2:12">
      <c r="B5" s="55"/>
      <c r="C5" s="55" t="s">
        <v>122</v>
      </c>
      <c r="D5" s="55" t="s">
        <v>122</v>
      </c>
      <c r="G5" s="55" t="s">
        <v>325</v>
      </c>
      <c r="H5" s="55" t="s">
        <v>326</v>
      </c>
      <c r="I5" s="55" t="s">
        <v>327</v>
      </c>
      <c r="J5" s="55" t="s">
        <v>328</v>
      </c>
      <c r="L5" s="55" t="s">
        <v>329</v>
      </c>
    </row>
    <row r="6" spans="2:12">
      <c r="G6" s="55" t="s">
        <v>330</v>
      </c>
      <c r="H6" s="55" t="s">
        <v>331</v>
      </c>
      <c r="I6" s="55" t="s">
        <v>332</v>
      </c>
      <c r="J6" s="55" t="s">
        <v>331</v>
      </c>
      <c r="L6" s="55" t="s">
        <v>333</v>
      </c>
    </row>
    <row r="7" spans="2:12">
      <c r="C7" s="57" t="s">
        <v>347</v>
      </c>
      <c r="H7" s="57" t="s">
        <v>334</v>
      </c>
    </row>
    <row r="8" spans="2:12">
      <c r="B8" s="57" t="s">
        <v>39</v>
      </c>
      <c r="C8" s="57" t="s">
        <v>87</v>
      </c>
      <c r="D8" s="57" t="s">
        <v>52</v>
      </c>
      <c r="E8" s="57" t="s">
        <v>41</v>
      </c>
      <c r="F8" s="57" t="s">
        <v>51</v>
      </c>
      <c r="G8" s="57" t="s">
        <v>148</v>
      </c>
      <c r="H8" s="57" t="s">
        <v>335</v>
      </c>
      <c r="I8" s="57" t="s">
        <v>336</v>
      </c>
      <c r="J8" s="57" t="s">
        <v>337</v>
      </c>
      <c r="K8" s="57" t="s">
        <v>41</v>
      </c>
      <c r="L8" s="57" t="s">
        <v>338</v>
      </c>
    </row>
    <row r="9" spans="2:12">
      <c r="C9" s="57" t="s">
        <v>54</v>
      </c>
      <c r="D9" s="57" t="s">
        <v>54</v>
      </c>
      <c r="F9" s="57" t="s">
        <v>414</v>
      </c>
      <c r="G9" s="57" t="s">
        <v>339</v>
      </c>
      <c r="H9" s="57" t="s">
        <v>331</v>
      </c>
      <c r="L9" s="57" t="s">
        <v>340</v>
      </c>
    </row>
    <row r="10" spans="2:12">
      <c r="G10" s="57" t="s">
        <v>341</v>
      </c>
      <c r="L10" s="57" t="s">
        <v>342</v>
      </c>
    </row>
    <row r="11" spans="2:12" s="24" customFormat="1">
      <c r="B11" s="58" t="s">
        <v>343</v>
      </c>
      <c r="C11" s="59">
        <v>320017</v>
      </c>
      <c r="D11" s="60">
        <v>170661</v>
      </c>
      <c r="E11" s="21">
        <f>SUM(C11:D11)</f>
        <v>490678</v>
      </c>
      <c r="F11" s="89">
        <v>114062</v>
      </c>
      <c r="G11" s="21">
        <f>SUM(E11:F11)</f>
        <v>604740</v>
      </c>
      <c r="H11" s="55">
        <v>130</v>
      </c>
      <c r="I11" s="55">
        <v>29</v>
      </c>
      <c r="J11" s="55">
        <v>13</v>
      </c>
      <c r="K11" s="55">
        <v>172</v>
      </c>
      <c r="L11" s="21">
        <f>SUM(G11/K11)</f>
        <v>3515.9302325581393</v>
      </c>
    </row>
    <row r="12" spans="2:12">
      <c r="B12" s="61" t="s">
        <v>0</v>
      </c>
      <c r="C12" s="62">
        <v>57108</v>
      </c>
      <c r="D12" s="63">
        <v>38162</v>
      </c>
      <c r="E12" s="21">
        <f t="shared" ref="E12:E32" si="0">SUM(C12:D12)</f>
        <v>95270</v>
      </c>
      <c r="F12" s="90">
        <v>57685</v>
      </c>
      <c r="G12" s="21">
        <f t="shared" ref="G12:G32" si="1">SUM(E12:F12)</f>
        <v>152955</v>
      </c>
      <c r="H12" s="65">
        <v>30</v>
      </c>
      <c r="I12" s="65">
        <v>4</v>
      </c>
      <c r="J12" s="65">
        <v>3</v>
      </c>
      <c r="K12" s="65">
        <v>37</v>
      </c>
      <c r="L12" s="21">
        <f t="shared" ref="L12:L32" si="2">SUM(G12/K12)</f>
        <v>4133.9189189189192</v>
      </c>
    </row>
    <row r="13" spans="2:12">
      <c r="B13" s="61" t="s">
        <v>1</v>
      </c>
      <c r="C13" s="62">
        <v>25700</v>
      </c>
      <c r="D13" s="63">
        <v>7114</v>
      </c>
      <c r="E13" s="21">
        <f t="shared" si="0"/>
        <v>32814</v>
      </c>
      <c r="F13" s="90">
        <v>1700</v>
      </c>
      <c r="G13" s="21">
        <f t="shared" si="1"/>
        <v>34514</v>
      </c>
      <c r="H13" s="65">
        <v>7</v>
      </c>
      <c r="I13" s="65">
        <v>2</v>
      </c>
      <c r="J13" s="65">
        <v>2</v>
      </c>
      <c r="K13" s="65">
        <v>11</v>
      </c>
      <c r="L13" s="21">
        <f t="shared" si="2"/>
        <v>3137.6363636363635</v>
      </c>
    </row>
    <row r="14" spans="2:12">
      <c r="B14" s="61" t="s">
        <v>2</v>
      </c>
      <c r="C14" s="62">
        <v>9715</v>
      </c>
      <c r="D14" s="63">
        <v>5168</v>
      </c>
      <c r="E14" s="21">
        <f t="shared" si="0"/>
        <v>14883</v>
      </c>
      <c r="F14" s="90">
        <v>94</v>
      </c>
      <c r="G14" s="21">
        <f t="shared" si="1"/>
        <v>14977</v>
      </c>
      <c r="H14" s="65">
        <v>3</v>
      </c>
      <c r="I14" s="65">
        <v>0</v>
      </c>
      <c r="J14" s="65">
        <v>1</v>
      </c>
      <c r="K14" s="65">
        <v>4</v>
      </c>
      <c r="L14" s="21">
        <f t="shared" si="2"/>
        <v>3744.25</v>
      </c>
    </row>
    <row r="15" spans="2:12">
      <c r="B15" s="61" t="s">
        <v>3</v>
      </c>
      <c r="C15" s="62">
        <v>11961</v>
      </c>
      <c r="D15" s="63">
        <v>5423</v>
      </c>
      <c r="E15" s="21">
        <f t="shared" si="0"/>
        <v>17384</v>
      </c>
      <c r="F15" s="90">
        <v>394</v>
      </c>
      <c r="G15" s="21">
        <f t="shared" si="1"/>
        <v>17778</v>
      </c>
      <c r="H15" s="65">
        <v>4</v>
      </c>
      <c r="I15" s="65">
        <v>2</v>
      </c>
      <c r="J15" s="65">
        <v>0</v>
      </c>
      <c r="K15" s="65">
        <v>6</v>
      </c>
      <c r="L15" s="21">
        <f t="shared" si="2"/>
        <v>2963</v>
      </c>
    </row>
    <row r="16" spans="2:12">
      <c r="B16" s="61" t="s">
        <v>4</v>
      </c>
      <c r="C16" s="62">
        <v>8661</v>
      </c>
      <c r="D16" s="63">
        <v>4555</v>
      </c>
      <c r="E16" s="21">
        <f t="shared" si="0"/>
        <v>13216</v>
      </c>
      <c r="F16" s="90">
        <v>982</v>
      </c>
      <c r="G16" s="21">
        <f t="shared" si="1"/>
        <v>14198</v>
      </c>
      <c r="H16" s="65">
        <v>4</v>
      </c>
      <c r="I16" s="65">
        <v>1</v>
      </c>
      <c r="J16" s="65">
        <v>0</v>
      </c>
      <c r="K16" s="65">
        <v>5</v>
      </c>
      <c r="L16" s="21">
        <f t="shared" si="2"/>
        <v>2839.6</v>
      </c>
    </row>
    <row r="17" spans="2:12">
      <c r="B17" s="61" t="s">
        <v>5</v>
      </c>
      <c r="C17" s="62">
        <v>13771</v>
      </c>
      <c r="D17" s="63">
        <v>7939</v>
      </c>
      <c r="E17" s="21">
        <f t="shared" si="0"/>
        <v>21710</v>
      </c>
      <c r="F17" s="90">
        <v>1996</v>
      </c>
      <c r="G17" s="21">
        <f t="shared" si="1"/>
        <v>23706</v>
      </c>
      <c r="H17" s="65">
        <v>5</v>
      </c>
      <c r="I17" s="65">
        <v>1</v>
      </c>
      <c r="J17" s="65">
        <v>0</v>
      </c>
      <c r="K17" s="65">
        <v>6</v>
      </c>
      <c r="L17" s="21">
        <f t="shared" si="2"/>
        <v>3951</v>
      </c>
    </row>
    <row r="18" spans="2:12">
      <c r="B18" s="61" t="s">
        <v>6</v>
      </c>
      <c r="C18" s="62">
        <v>8995</v>
      </c>
      <c r="D18" s="63">
        <v>4463</v>
      </c>
      <c r="E18" s="21">
        <f t="shared" si="0"/>
        <v>13458</v>
      </c>
      <c r="F18" s="90">
        <v>1031</v>
      </c>
      <c r="G18" s="21">
        <f t="shared" si="1"/>
        <v>14489</v>
      </c>
      <c r="H18" s="65">
        <v>3</v>
      </c>
      <c r="I18" s="65">
        <v>1</v>
      </c>
      <c r="J18" s="65">
        <v>0</v>
      </c>
      <c r="K18" s="65">
        <v>4</v>
      </c>
      <c r="L18" s="21">
        <f t="shared" si="2"/>
        <v>3622.25</v>
      </c>
    </row>
    <row r="19" spans="2:12">
      <c r="B19" s="61" t="s">
        <v>7</v>
      </c>
      <c r="C19" s="62">
        <v>8956</v>
      </c>
      <c r="D19" s="63">
        <v>5118</v>
      </c>
      <c r="E19" s="21">
        <f t="shared" si="0"/>
        <v>14074</v>
      </c>
      <c r="F19" s="90">
        <v>245</v>
      </c>
      <c r="G19" s="21">
        <f t="shared" si="1"/>
        <v>14319</v>
      </c>
      <c r="H19" s="65">
        <v>1</v>
      </c>
      <c r="I19" s="65">
        <v>1</v>
      </c>
      <c r="J19" s="65">
        <v>1</v>
      </c>
      <c r="K19" s="65">
        <v>3</v>
      </c>
      <c r="L19" s="21">
        <f t="shared" si="2"/>
        <v>4773</v>
      </c>
    </row>
    <row r="20" spans="2:12">
      <c r="B20" s="61" t="s">
        <v>8</v>
      </c>
      <c r="C20" s="62">
        <v>18861</v>
      </c>
      <c r="D20" s="63">
        <v>9960</v>
      </c>
      <c r="E20" s="21">
        <f t="shared" si="0"/>
        <v>28821</v>
      </c>
      <c r="F20" s="90">
        <v>12697</v>
      </c>
      <c r="G20" s="21">
        <f t="shared" si="1"/>
        <v>41518</v>
      </c>
      <c r="H20" s="65">
        <v>8</v>
      </c>
      <c r="I20" s="65">
        <v>4</v>
      </c>
      <c r="J20" s="65">
        <v>1</v>
      </c>
      <c r="K20" s="65">
        <v>13</v>
      </c>
      <c r="L20" s="21">
        <f t="shared" si="2"/>
        <v>3193.6923076923076</v>
      </c>
    </row>
    <row r="21" spans="2:12">
      <c r="B21" s="61" t="s">
        <v>9</v>
      </c>
      <c r="C21" s="62">
        <v>3346</v>
      </c>
      <c r="D21" s="63">
        <v>1392</v>
      </c>
      <c r="E21" s="21">
        <f t="shared" si="0"/>
        <v>4738</v>
      </c>
      <c r="F21" s="90">
        <v>232</v>
      </c>
      <c r="G21" s="21">
        <f t="shared" si="1"/>
        <v>4970</v>
      </c>
      <c r="H21" s="65">
        <v>1</v>
      </c>
      <c r="I21" s="65">
        <v>0</v>
      </c>
      <c r="J21" s="65">
        <v>0</v>
      </c>
      <c r="K21" s="65">
        <v>1</v>
      </c>
      <c r="L21" s="21">
        <f t="shared" si="2"/>
        <v>4970</v>
      </c>
    </row>
    <row r="22" spans="2:12">
      <c r="B22" s="61" t="s">
        <v>10</v>
      </c>
      <c r="C22" s="62">
        <v>6406</v>
      </c>
      <c r="D22" s="63">
        <v>3471</v>
      </c>
      <c r="E22" s="21">
        <f t="shared" si="0"/>
        <v>9877</v>
      </c>
      <c r="F22" s="90">
        <v>351</v>
      </c>
      <c r="G22" s="21">
        <f t="shared" si="1"/>
        <v>10228</v>
      </c>
      <c r="H22" s="65">
        <v>2</v>
      </c>
      <c r="I22" s="65">
        <v>0</v>
      </c>
      <c r="J22" s="65">
        <v>0</v>
      </c>
      <c r="K22" s="65">
        <v>2</v>
      </c>
      <c r="L22" s="21">
        <f t="shared" si="2"/>
        <v>5114</v>
      </c>
    </row>
    <row r="23" spans="2:12">
      <c r="B23" s="61" t="s">
        <v>11</v>
      </c>
      <c r="C23" s="62">
        <v>6087</v>
      </c>
      <c r="D23" s="63">
        <v>3546</v>
      </c>
      <c r="E23" s="21">
        <f t="shared" si="0"/>
        <v>9633</v>
      </c>
      <c r="F23" s="90">
        <v>603</v>
      </c>
      <c r="G23" s="21">
        <f t="shared" si="1"/>
        <v>10236</v>
      </c>
      <c r="H23" s="65">
        <v>2</v>
      </c>
      <c r="I23" s="65">
        <v>1</v>
      </c>
      <c r="J23" s="65">
        <v>0</v>
      </c>
      <c r="K23" s="65">
        <v>3</v>
      </c>
      <c r="L23" s="21">
        <f t="shared" si="2"/>
        <v>3412</v>
      </c>
    </row>
    <row r="24" spans="2:12">
      <c r="B24" s="61" t="s">
        <v>12</v>
      </c>
      <c r="C24" s="62">
        <v>12640</v>
      </c>
      <c r="D24" s="63">
        <v>6334</v>
      </c>
      <c r="E24" s="21">
        <f t="shared" si="0"/>
        <v>18974</v>
      </c>
      <c r="F24" s="90">
        <v>1234</v>
      </c>
      <c r="G24" s="21">
        <f t="shared" si="1"/>
        <v>20208</v>
      </c>
      <c r="H24" s="65">
        <v>3</v>
      </c>
      <c r="I24" s="65">
        <v>3</v>
      </c>
      <c r="J24" s="65">
        <v>1</v>
      </c>
      <c r="K24" s="65">
        <v>7</v>
      </c>
      <c r="L24" s="21">
        <f t="shared" si="2"/>
        <v>2886.8571428571427</v>
      </c>
    </row>
    <row r="25" spans="2:12">
      <c r="B25" s="61" t="s">
        <v>13</v>
      </c>
      <c r="C25" s="62">
        <v>13462</v>
      </c>
      <c r="D25" s="63">
        <v>7302</v>
      </c>
      <c r="E25" s="21">
        <f t="shared" si="0"/>
        <v>20764</v>
      </c>
      <c r="F25" s="90">
        <v>3494</v>
      </c>
      <c r="G25" s="21">
        <f t="shared" si="1"/>
        <v>24258</v>
      </c>
      <c r="H25" s="65">
        <v>7</v>
      </c>
      <c r="I25" s="65">
        <v>0</v>
      </c>
      <c r="J25" s="65">
        <v>0</v>
      </c>
      <c r="K25" s="65">
        <v>7</v>
      </c>
      <c r="L25" s="21">
        <f t="shared" si="2"/>
        <v>3465.4285714285716</v>
      </c>
    </row>
    <row r="26" spans="2:12">
      <c r="B26" s="61" t="s">
        <v>14</v>
      </c>
      <c r="C26" s="62">
        <v>22283</v>
      </c>
      <c r="D26" s="63">
        <v>12603</v>
      </c>
      <c r="E26" s="21">
        <f t="shared" si="0"/>
        <v>34886</v>
      </c>
      <c r="F26" s="90">
        <v>10594</v>
      </c>
      <c r="G26" s="21">
        <f t="shared" si="1"/>
        <v>45480</v>
      </c>
      <c r="H26" s="65">
        <v>8</v>
      </c>
      <c r="I26" s="65">
        <v>5</v>
      </c>
      <c r="J26" s="65">
        <v>1</v>
      </c>
      <c r="K26" s="65">
        <v>14</v>
      </c>
      <c r="L26" s="21">
        <f t="shared" si="2"/>
        <v>3248.5714285714284</v>
      </c>
    </row>
    <row r="27" spans="2:12">
      <c r="B27" s="61" t="s">
        <v>15</v>
      </c>
      <c r="C27" s="62">
        <v>7368</v>
      </c>
      <c r="D27" s="63">
        <v>4291</v>
      </c>
      <c r="E27" s="21">
        <f t="shared" si="0"/>
        <v>11659</v>
      </c>
      <c r="F27" s="90">
        <v>1174</v>
      </c>
      <c r="G27" s="21">
        <f t="shared" si="1"/>
        <v>12833</v>
      </c>
      <c r="H27" s="65">
        <v>5</v>
      </c>
      <c r="I27" s="65">
        <v>0</v>
      </c>
      <c r="J27" s="65">
        <v>0</v>
      </c>
      <c r="K27" s="65">
        <v>5</v>
      </c>
      <c r="L27" s="21">
        <f t="shared" si="2"/>
        <v>2566.6</v>
      </c>
    </row>
    <row r="28" spans="2:12">
      <c r="B28" s="61" t="s">
        <v>16</v>
      </c>
      <c r="C28" s="62">
        <v>14336</v>
      </c>
      <c r="D28" s="63">
        <v>7594</v>
      </c>
      <c r="E28" s="21">
        <f t="shared" si="0"/>
        <v>21930</v>
      </c>
      <c r="F28" s="90">
        <v>474</v>
      </c>
      <c r="G28" s="21">
        <f t="shared" si="1"/>
        <v>22404</v>
      </c>
      <c r="H28" s="65">
        <v>5</v>
      </c>
      <c r="I28" s="65">
        <v>1</v>
      </c>
      <c r="J28" s="65">
        <v>0</v>
      </c>
      <c r="K28" s="65">
        <v>6</v>
      </c>
      <c r="L28" s="21">
        <f t="shared" si="2"/>
        <v>3734</v>
      </c>
    </row>
    <row r="29" spans="2:12">
      <c r="B29" s="61" t="s">
        <v>17</v>
      </c>
      <c r="C29" s="62">
        <v>36714</v>
      </c>
      <c r="D29" s="63">
        <v>20169</v>
      </c>
      <c r="E29" s="21">
        <f t="shared" si="0"/>
        <v>56883</v>
      </c>
      <c r="F29" s="90">
        <v>14182</v>
      </c>
      <c r="G29" s="21">
        <f t="shared" si="1"/>
        <v>71065</v>
      </c>
      <c r="H29" s="65">
        <v>21</v>
      </c>
      <c r="I29" s="65">
        <v>0</v>
      </c>
      <c r="J29" s="65">
        <v>0</v>
      </c>
      <c r="K29" s="65">
        <v>21</v>
      </c>
      <c r="L29" s="21">
        <f t="shared" si="2"/>
        <v>3384.0476190476193</v>
      </c>
    </row>
    <row r="30" spans="2:12">
      <c r="B30" s="61" t="s">
        <v>18</v>
      </c>
      <c r="C30" s="62">
        <v>14606</v>
      </c>
      <c r="D30" s="63">
        <v>6783</v>
      </c>
      <c r="E30" s="21">
        <f t="shared" si="0"/>
        <v>21389</v>
      </c>
      <c r="F30" s="90">
        <v>2495</v>
      </c>
      <c r="G30" s="21">
        <f t="shared" si="1"/>
        <v>23884</v>
      </c>
      <c r="H30" s="65">
        <v>4</v>
      </c>
      <c r="I30" s="65">
        <v>3</v>
      </c>
      <c r="J30" s="65">
        <v>2</v>
      </c>
      <c r="K30" s="65">
        <v>9</v>
      </c>
      <c r="L30" s="21">
        <f t="shared" si="2"/>
        <v>2653.7777777777778</v>
      </c>
    </row>
    <row r="31" spans="2:12">
      <c r="B31" s="61" t="s">
        <v>19</v>
      </c>
      <c r="C31" s="62">
        <v>9395</v>
      </c>
      <c r="D31" s="63">
        <v>5164</v>
      </c>
      <c r="E31" s="21">
        <f t="shared" si="0"/>
        <v>14559</v>
      </c>
      <c r="F31" s="90">
        <v>1549</v>
      </c>
      <c r="G31" s="21">
        <f t="shared" si="1"/>
        <v>16108</v>
      </c>
      <c r="H31" s="65">
        <v>4</v>
      </c>
      <c r="I31" s="65">
        <v>0</v>
      </c>
      <c r="J31" s="65">
        <v>0</v>
      </c>
      <c r="K31" s="65">
        <v>4</v>
      </c>
      <c r="L31" s="21">
        <f t="shared" si="2"/>
        <v>4027</v>
      </c>
    </row>
    <row r="32" spans="2:12">
      <c r="B32" s="61" t="s">
        <v>20</v>
      </c>
      <c r="C32" s="62">
        <v>9646</v>
      </c>
      <c r="D32" s="63">
        <v>4110</v>
      </c>
      <c r="E32" s="21">
        <f t="shared" si="0"/>
        <v>13756</v>
      </c>
      <c r="F32" s="90">
        <v>856</v>
      </c>
      <c r="G32" s="21">
        <f t="shared" si="1"/>
        <v>14612</v>
      </c>
      <c r="H32" s="65">
        <v>3</v>
      </c>
      <c r="I32" s="65">
        <v>0</v>
      </c>
      <c r="J32" s="65">
        <v>1</v>
      </c>
      <c r="K32" s="65">
        <v>4</v>
      </c>
      <c r="L32" s="21">
        <f t="shared" si="2"/>
        <v>3653</v>
      </c>
    </row>
    <row r="34" spans="2:2">
      <c r="B34" s="64" t="s">
        <v>415</v>
      </c>
    </row>
    <row r="35" spans="2:2">
      <c r="B35" s="64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B1:J31"/>
  <sheetViews>
    <sheetView workbookViewId="0"/>
  </sheetViews>
  <sheetFormatPr defaultRowHeight="15"/>
  <cols>
    <col min="1" max="1" width="9" customWidth="1"/>
    <col min="2" max="2" width="18.85546875" customWidth="1"/>
  </cols>
  <sheetData>
    <row r="1" spans="2:10">
      <c r="B1" s="13" t="s">
        <v>300</v>
      </c>
      <c r="C1" s="13" t="s">
        <v>316</v>
      </c>
      <c r="D1" s="14"/>
    </row>
    <row r="2" spans="2:10">
      <c r="B2" s="48"/>
    </row>
    <row r="3" spans="2:10">
      <c r="C3" s="1" t="s">
        <v>301</v>
      </c>
      <c r="E3" s="1" t="s">
        <v>302</v>
      </c>
      <c r="G3" s="1" t="s">
        <v>291</v>
      </c>
      <c r="I3" s="1" t="s">
        <v>303</v>
      </c>
    </row>
    <row r="4" spans="2:10">
      <c r="B4" s="1" t="s">
        <v>25</v>
      </c>
      <c r="C4" s="1" t="s">
        <v>304</v>
      </c>
      <c r="E4" s="1" t="s">
        <v>304</v>
      </c>
      <c r="G4" s="1" t="s">
        <v>292</v>
      </c>
      <c r="I4" s="1" t="s">
        <v>305</v>
      </c>
    </row>
    <row r="5" spans="2:10">
      <c r="C5" s="12" t="s">
        <v>306</v>
      </c>
      <c r="E5" s="12" t="s">
        <v>307</v>
      </c>
      <c r="G5" s="12" t="s">
        <v>308</v>
      </c>
      <c r="I5" s="12" t="s">
        <v>299</v>
      </c>
    </row>
    <row r="6" spans="2:10">
      <c r="C6" s="12" t="s">
        <v>309</v>
      </c>
      <c r="E6" s="12" t="s">
        <v>309</v>
      </c>
      <c r="G6" s="12" t="s">
        <v>309</v>
      </c>
      <c r="I6" s="12" t="s">
        <v>310</v>
      </c>
    </row>
    <row r="7" spans="2:10">
      <c r="B7" s="12" t="s">
        <v>39</v>
      </c>
      <c r="C7" s="12" t="s">
        <v>311</v>
      </c>
      <c r="E7" s="12" t="s">
        <v>312</v>
      </c>
      <c r="G7" s="12" t="s">
        <v>313</v>
      </c>
    </row>
    <row r="8" spans="2:10">
      <c r="C8" s="49" t="s">
        <v>293</v>
      </c>
      <c r="D8" s="49" t="s">
        <v>294</v>
      </c>
      <c r="E8" s="49" t="s">
        <v>314</v>
      </c>
      <c r="F8" s="49" t="s">
        <v>294</v>
      </c>
      <c r="G8" s="49" t="s">
        <v>293</v>
      </c>
      <c r="H8" s="49" t="s">
        <v>294</v>
      </c>
      <c r="I8" s="49" t="s">
        <v>293</v>
      </c>
      <c r="J8" s="49" t="s">
        <v>294</v>
      </c>
    </row>
    <row r="9" spans="2:10">
      <c r="C9" s="50" t="s">
        <v>295</v>
      </c>
      <c r="D9" s="51"/>
      <c r="E9" s="50" t="s">
        <v>315</v>
      </c>
      <c r="F9" s="51"/>
      <c r="G9" s="50" t="s">
        <v>295</v>
      </c>
      <c r="H9" s="51"/>
      <c r="I9" s="50" t="s">
        <v>295</v>
      </c>
      <c r="J9" s="51"/>
    </row>
    <row r="10" spans="2:10">
      <c r="B10" s="47" t="s">
        <v>298</v>
      </c>
      <c r="C10" s="46">
        <v>39633</v>
      </c>
      <c r="D10" s="47">
        <v>96.8</v>
      </c>
      <c r="E10" s="46">
        <v>112874</v>
      </c>
      <c r="F10" s="47">
        <v>92.8</v>
      </c>
      <c r="G10" s="46">
        <v>41647</v>
      </c>
      <c r="H10" s="47">
        <v>96</v>
      </c>
      <c r="I10" s="46">
        <v>37052</v>
      </c>
      <c r="J10" s="47">
        <v>96.3</v>
      </c>
    </row>
    <row r="11" spans="2:10">
      <c r="B11" s="45" t="s">
        <v>297</v>
      </c>
      <c r="C11" s="44">
        <v>6145</v>
      </c>
      <c r="D11" s="45">
        <v>96.9</v>
      </c>
      <c r="E11" s="44">
        <v>21168</v>
      </c>
      <c r="F11" s="45">
        <v>93.6</v>
      </c>
      <c r="G11" s="44">
        <v>7945</v>
      </c>
      <c r="H11" s="45">
        <v>95.6</v>
      </c>
      <c r="I11" s="44">
        <v>5920</v>
      </c>
      <c r="J11" s="45">
        <v>96.8</v>
      </c>
    </row>
    <row r="12" spans="2:10">
      <c r="B12" s="45" t="s">
        <v>1</v>
      </c>
      <c r="C12" s="44">
        <v>2976</v>
      </c>
      <c r="D12" s="45">
        <v>97.8</v>
      </c>
      <c r="E12" s="44">
        <v>8856</v>
      </c>
      <c r="F12" s="45">
        <v>95.6</v>
      </c>
      <c r="G12" s="44">
        <v>3197</v>
      </c>
      <c r="H12" s="45">
        <v>97.3</v>
      </c>
      <c r="I12" s="44">
        <v>2914</v>
      </c>
      <c r="J12" s="45">
        <v>97.6</v>
      </c>
    </row>
    <row r="13" spans="2:10">
      <c r="B13" s="45" t="s">
        <v>2</v>
      </c>
      <c r="C13" s="44">
        <v>1226</v>
      </c>
      <c r="D13" s="45">
        <v>99.7</v>
      </c>
      <c r="E13" s="44">
        <v>3545</v>
      </c>
      <c r="F13" s="45">
        <v>98.9</v>
      </c>
      <c r="G13" s="44">
        <v>1220</v>
      </c>
      <c r="H13" s="45">
        <v>99.3</v>
      </c>
      <c r="I13" s="44">
        <v>1216</v>
      </c>
      <c r="J13" s="45">
        <v>99.8</v>
      </c>
    </row>
    <row r="14" spans="2:10">
      <c r="B14" s="45" t="s">
        <v>3</v>
      </c>
      <c r="C14" s="44">
        <v>2377</v>
      </c>
      <c r="D14" s="45">
        <v>99.2</v>
      </c>
      <c r="E14" s="44">
        <v>4068</v>
      </c>
      <c r="F14" s="45">
        <v>96.8</v>
      </c>
      <c r="G14" s="44">
        <v>1440</v>
      </c>
      <c r="H14" s="45">
        <v>97.4</v>
      </c>
      <c r="I14" s="44">
        <v>1457</v>
      </c>
      <c r="J14" s="45">
        <v>96.9</v>
      </c>
    </row>
    <row r="15" spans="2:10">
      <c r="B15" s="45" t="s">
        <v>4</v>
      </c>
      <c r="C15" s="44">
        <v>1048</v>
      </c>
      <c r="D15" s="45">
        <v>99.4</v>
      </c>
      <c r="E15" s="44">
        <v>2951</v>
      </c>
      <c r="F15" s="45">
        <v>97.4</v>
      </c>
      <c r="G15" s="45">
        <v>998</v>
      </c>
      <c r="H15" s="45">
        <v>98.5</v>
      </c>
      <c r="I15" s="45">
        <v>781</v>
      </c>
      <c r="J15" s="45">
        <v>98.7</v>
      </c>
    </row>
    <row r="16" spans="2:10">
      <c r="B16" s="45" t="s">
        <v>5</v>
      </c>
      <c r="C16" s="44">
        <v>1649</v>
      </c>
      <c r="D16" s="45">
        <v>97.2</v>
      </c>
      <c r="E16" s="44">
        <v>4678</v>
      </c>
      <c r="F16" s="45">
        <v>95.3</v>
      </c>
      <c r="G16" s="44">
        <v>1724</v>
      </c>
      <c r="H16" s="45">
        <v>96.1</v>
      </c>
      <c r="I16" s="44">
        <v>1665</v>
      </c>
      <c r="J16" s="45">
        <v>98.3</v>
      </c>
    </row>
    <row r="17" spans="2:10">
      <c r="B17" s="45" t="s">
        <v>6</v>
      </c>
      <c r="C17" s="44">
        <v>1090</v>
      </c>
      <c r="D17" s="45">
        <v>98.2</v>
      </c>
      <c r="E17" s="44">
        <v>3026</v>
      </c>
      <c r="F17" s="45">
        <v>97.9</v>
      </c>
      <c r="G17" s="44">
        <v>1116</v>
      </c>
      <c r="H17" s="45">
        <v>98.3</v>
      </c>
      <c r="I17" s="44">
        <v>1068</v>
      </c>
      <c r="J17" s="45">
        <v>97.4</v>
      </c>
    </row>
    <row r="18" spans="2:10">
      <c r="B18" s="45" t="s">
        <v>7</v>
      </c>
      <c r="C18" s="44">
        <v>1083</v>
      </c>
      <c r="D18" s="45">
        <v>97.7</v>
      </c>
      <c r="E18" s="44">
        <v>3176</v>
      </c>
      <c r="F18" s="45">
        <v>96.2</v>
      </c>
      <c r="G18" s="44">
        <v>1142</v>
      </c>
      <c r="H18" s="45">
        <v>96.4</v>
      </c>
      <c r="I18" s="45">
        <v>969</v>
      </c>
      <c r="J18" s="45">
        <v>96.3</v>
      </c>
    </row>
    <row r="19" spans="2:10">
      <c r="B19" s="45" t="s">
        <v>8</v>
      </c>
      <c r="C19" s="44">
        <v>2247</v>
      </c>
      <c r="D19" s="45">
        <v>96.5</v>
      </c>
      <c r="E19" s="44">
        <v>6975</v>
      </c>
      <c r="F19" s="45">
        <v>92.4</v>
      </c>
      <c r="G19" s="44">
        <v>2413</v>
      </c>
      <c r="H19" s="45">
        <v>96.3</v>
      </c>
      <c r="I19" s="44">
        <v>2314</v>
      </c>
      <c r="J19" s="45">
        <v>98.4</v>
      </c>
    </row>
    <row r="20" spans="2:10">
      <c r="B20" s="45" t="s">
        <v>9</v>
      </c>
      <c r="C20" s="45">
        <v>409</v>
      </c>
      <c r="D20" s="45">
        <v>97.1</v>
      </c>
      <c r="E20" s="44">
        <v>1185</v>
      </c>
      <c r="F20" s="45">
        <v>94.3</v>
      </c>
      <c r="G20" s="45">
        <v>370</v>
      </c>
      <c r="H20" s="45">
        <v>92.3</v>
      </c>
      <c r="I20" s="45">
        <v>357</v>
      </c>
      <c r="J20" s="45">
        <v>93.5</v>
      </c>
    </row>
    <row r="21" spans="2:10">
      <c r="B21" s="45" t="s">
        <v>10</v>
      </c>
      <c r="C21" s="45">
        <v>694</v>
      </c>
      <c r="D21" s="45">
        <v>97.7</v>
      </c>
      <c r="E21" s="44">
        <v>2195</v>
      </c>
      <c r="F21" s="45">
        <v>97.5</v>
      </c>
      <c r="G21" s="45">
        <v>777</v>
      </c>
      <c r="H21" s="45">
        <v>99.1</v>
      </c>
      <c r="I21" s="45">
        <v>765</v>
      </c>
      <c r="J21" s="45">
        <v>79.400000000000006</v>
      </c>
    </row>
    <row r="22" spans="2:10">
      <c r="B22" s="45" t="s">
        <v>11</v>
      </c>
      <c r="C22" s="44">
        <v>1494</v>
      </c>
      <c r="D22" s="45">
        <v>97.3</v>
      </c>
      <c r="E22" s="44">
        <v>2848</v>
      </c>
      <c r="F22" s="45">
        <v>96.6</v>
      </c>
      <c r="G22" s="45">
        <v>764</v>
      </c>
      <c r="H22" s="45">
        <v>98.1</v>
      </c>
      <c r="I22" s="45">
        <v>721</v>
      </c>
      <c r="J22" s="45">
        <v>99.7</v>
      </c>
    </row>
    <row r="23" spans="2:10">
      <c r="B23" s="45" t="s">
        <v>12</v>
      </c>
      <c r="C23" s="44">
        <v>1472</v>
      </c>
      <c r="D23" s="45">
        <v>98.2</v>
      </c>
      <c r="E23" s="44">
        <v>4245</v>
      </c>
      <c r="F23" s="45">
        <v>97</v>
      </c>
      <c r="G23" s="44">
        <v>1569</v>
      </c>
      <c r="H23" s="45">
        <v>98.7</v>
      </c>
      <c r="I23" s="44">
        <v>1411</v>
      </c>
      <c r="J23" s="45">
        <v>97.7</v>
      </c>
    </row>
    <row r="24" spans="2:10">
      <c r="B24" s="45" t="s">
        <v>13</v>
      </c>
      <c r="C24" s="44">
        <v>1496</v>
      </c>
      <c r="D24" s="45">
        <v>97.7</v>
      </c>
      <c r="E24" s="44">
        <v>4639</v>
      </c>
      <c r="F24" s="45">
        <v>95.9</v>
      </c>
      <c r="G24" s="44">
        <v>1643</v>
      </c>
      <c r="H24" s="45">
        <v>96.8</v>
      </c>
      <c r="I24" s="44">
        <v>1462</v>
      </c>
      <c r="J24" s="45">
        <v>97.7</v>
      </c>
    </row>
    <row r="25" spans="2:10">
      <c r="B25" s="45" t="s">
        <v>14</v>
      </c>
      <c r="C25" s="44">
        <v>3711</v>
      </c>
      <c r="D25" s="45">
        <v>95.6</v>
      </c>
      <c r="E25" s="44">
        <v>9693</v>
      </c>
      <c r="F25" s="45">
        <v>91.7</v>
      </c>
      <c r="G25" s="44">
        <v>3965</v>
      </c>
      <c r="H25" s="45">
        <v>96.4</v>
      </c>
      <c r="I25" s="44">
        <v>3641</v>
      </c>
      <c r="J25" s="45">
        <v>97.7</v>
      </c>
    </row>
    <row r="26" spans="2:10">
      <c r="B26" s="45" t="s">
        <v>15</v>
      </c>
      <c r="C26" s="45">
        <v>894</v>
      </c>
      <c r="D26" s="45">
        <v>94.7</v>
      </c>
      <c r="E26" s="44">
        <v>2388</v>
      </c>
      <c r="F26" s="45">
        <v>92.8</v>
      </c>
      <c r="G26" s="45">
        <v>875</v>
      </c>
      <c r="H26" s="45">
        <v>92.3</v>
      </c>
      <c r="I26" s="45">
        <v>850</v>
      </c>
      <c r="J26" s="45">
        <v>96</v>
      </c>
    </row>
    <row r="27" spans="2:10">
      <c r="B27" s="45" t="s">
        <v>296</v>
      </c>
      <c r="C27" s="44">
        <v>1610</v>
      </c>
      <c r="D27" s="45">
        <v>95.9</v>
      </c>
      <c r="E27" s="44">
        <v>4543</v>
      </c>
      <c r="F27" s="45">
        <v>94.8</v>
      </c>
      <c r="G27" s="44">
        <v>1563</v>
      </c>
      <c r="H27" s="45">
        <v>96.8</v>
      </c>
      <c r="I27" s="44">
        <v>1588</v>
      </c>
      <c r="J27" s="45">
        <v>95.7</v>
      </c>
    </row>
    <row r="28" spans="2:10">
      <c r="B28" s="45" t="s">
        <v>17</v>
      </c>
      <c r="C28" s="44">
        <v>4313</v>
      </c>
      <c r="D28" s="45">
        <v>95.4</v>
      </c>
      <c r="E28" s="44">
        <v>11572</v>
      </c>
      <c r="F28" s="45">
        <v>83.7</v>
      </c>
      <c r="G28" s="44">
        <v>4572</v>
      </c>
      <c r="H28" s="45">
        <v>92.5</v>
      </c>
      <c r="I28" s="44">
        <v>4244</v>
      </c>
      <c r="J28" s="45">
        <v>94.1</v>
      </c>
    </row>
    <row r="29" spans="2:10">
      <c r="B29" s="45" t="s">
        <v>18</v>
      </c>
      <c r="C29" s="44">
        <v>1580</v>
      </c>
      <c r="D29" s="45">
        <v>95.1</v>
      </c>
      <c r="E29" s="44">
        <v>4946</v>
      </c>
      <c r="F29" s="45">
        <v>88.8</v>
      </c>
      <c r="G29" s="44">
        <v>1903</v>
      </c>
      <c r="H29" s="45">
        <v>93.1</v>
      </c>
      <c r="I29" s="44">
        <v>1589</v>
      </c>
      <c r="J29" s="45">
        <v>95.4</v>
      </c>
    </row>
    <row r="30" spans="2:10">
      <c r="B30" s="45" t="s">
        <v>19</v>
      </c>
      <c r="C30" s="44">
        <v>1018</v>
      </c>
      <c r="D30" s="45">
        <v>92</v>
      </c>
      <c r="E30" s="44">
        <v>2804</v>
      </c>
      <c r="F30" s="45">
        <v>79.400000000000006</v>
      </c>
      <c r="G30" s="44">
        <v>1207</v>
      </c>
      <c r="H30" s="45">
        <v>92.7</v>
      </c>
      <c r="I30" s="45">
        <v>987</v>
      </c>
      <c r="J30" s="45">
        <v>89.4</v>
      </c>
    </row>
    <row r="31" spans="2:10">
      <c r="B31" s="45" t="s">
        <v>20</v>
      </c>
      <c r="C31" s="44">
        <v>1101</v>
      </c>
      <c r="D31" s="45">
        <v>96.3</v>
      </c>
      <c r="E31" s="44">
        <v>3373</v>
      </c>
      <c r="F31" s="45">
        <v>95.3</v>
      </c>
      <c r="G31" s="44">
        <v>1244</v>
      </c>
      <c r="H31" s="45">
        <v>98.2</v>
      </c>
      <c r="I31" s="44">
        <v>1133</v>
      </c>
      <c r="J31" s="45">
        <v>98.3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N78"/>
  <sheetViews>
    <sheetView workbookViewId="0"/>
  </sheetViews>
  <sheetFormatPr defaultRowHeight="15"/>
  <cols>
    <col min="2" max="2" width="27.85546875" customWidth="1"/>
    <col min="3" max="3" width="10.28515625" customWidth="1"/>
  </cols>
  <sheetData>
    <row r="1" spans="1:14">
      <c r="B1" s="13" t="s">
        <v>348</v>
      </c>
      <c r="C1" s="13" t="s">
        <v>400</v>
      </c>
    </row>
    <row r="2" spans="1:14" s="23" customFormat="1" ht="12.75"/>
    <row r="3" spans="1:14" s="23" customFormat="1" ht="12.75">
      <c r="C3" s="73" t="s">
        <v>349</v>
      </c>
      <c r="F3" s="73" t="s">
        <v>350</v>
      </c>
      <c r="I3" s="73" t="s">
        <v>351</v>
      </c>
      <c r="L3" s="73" t="s">
        <v>112</v>
      </c>
    </row>
    <row r="4" spans="1:14" s="23" customFormat="1" ht="12.75">
      <c r="B4" s="56" t="s">
        <v>352</v>
      </c>
      <c r="C4" s="74"/>
      <c r="D4" s="74"/>
      <c r="E4" s="75" t="s">
        <v>48</v>
      </c>
      <c r="F4" s="74"/>
      <c r="G4" s="74"/>
      <c r="H4" s="75" t="s">
        <v>35</v>
      </c>
      <c r="I4" s="74"/>
      <c r="J4" s="74"/>
      <c r="K4" s="75" t="s">
        <v>35</v>
      </c>
      <c r="L4" s="74"/>
      <c r="M4" s="74"/>
      <c r="N4" s="74"/>
    </row>
    <row r="5" spans="1:14" s="23" customFormat="1" ht="12.75">
      <c r="B5" s="55" t="s">
        <v>353</v>
      </c>
      <c r="C5" s="76" t="s">
        <v>354</v>
      </c>
      <c r="D5" s="76" t="s">
        <v>355</v>
      </c>
      <c r="E5" s="76" t="s">
        <v>356</v>
      </c>
      <c r="F5" s="76" t="s">
        <v>354</v>
      </c>
      <c r="G5" s="76" t="s">
        <v>355</v>
      </c>
      <c r="H5" s="76" t="s">
        <v>356</v>
      </c>
      <c r="I5" s="76" t="s">
        <v>354</v>
      </c>
      <c r="J5" s="76" t="s">
        <v>355</v>
      </c>
      <c r="K5" s="76" t="s">
        <v>356</v>
      </c>
      <c r="L5" s="76" t="s">
        <v>354</v>
      </c>
      <c r="M5" s="76" t="s">
        <v>355</v>
      </c>
      <c r="N5" s="76" t="s">
        <v>356</v>
      </c>
    </row>
    <row r="6" spans="1:14" s="23" customFormat="1" ht="12.75">
      <c r="B6" s="77" t="s">
        <v>357</v>
      </c>
      <c r="C6" s="78" t="s">
        <v>358</v>
      </c>
      <c r="F6" s="78" t="s">
        <v>359</v>
      </c>
      <c r="I6" s="78" t="s">
        <v>360</v>
      </c>
      <c r="L6" s="78" t="s">
        <v>42</v>
      </c>
    </row>
    <row r="7" spans="1:14" s="23" customFormat="1" ht="12.75">
      <c r="E7" s="79" t="s">
        <v>41</v>
      </c>
      <c r="F7" s="74"/>
      <c r="G7" s="74"/>
      <c r="H7" s="79" t="s">
        <v>41</v>
      </c>
      <c r="I7" s="74"/>
      <c r="J7" s="74"/>
      <c r="K7" s="79" t="s">
        <v>41</v>
      </c>
      <c r="L7" s="74"/>
      <c r="M7" s="74"/>
      <c r="N7" s="74"/>
    </row>
    <row r="8" spans="1:14" s="23" customFormat="1" ht="12.75">
      <c r="B8" s="57" t="s">
        <v>361</v>
      </c>
      <c r="C8" s="80" t="s">
        <v>354</v>
      </c>
      <c r="D8" s="80" t="s">
        <v>362</v>
      </c>
      <c r="E8" s="80" t="s">
        <v>363</v>
      </c>
      <c r="F8" s="80" t="s">
        <v>354</v>
      </c>
      <c r="G8" s="80" t="s">
        <v>362</v>
      </c>
      <c r="H8" s="80" t="s">
        <v>363</v>
      </c>
      <c r="I8" s="80" t="s">
        <v>354</v>
      </c>
      <c r="J8" s="80" t="s">
        <v>364</v>
      </c>
      <c r="K8" s="80" t="s">
        <v>365</v>
      </c>
      <c r="L8" s="80" t="s">
        <v>354</v>
      </c>
      <c r="M8" s="80" t="s">
        <v>364</v>
      </c>
      <c r="N8" s="80" t="s">
        <v>363</v>
      </c>
    </row>
    <row r="9" spans="1:14">
      <c r="A9" s="65">
        <v>1</v>
      </c>
      <c r="B9" s="66" t="s">
        <v>366</v>
      </c>
      <c r="C9" s="67">
        <v>61187</v>
      </c>
      <c r="D9" s="67">
        <v>57220</v>
      </c>
      <c r="E9" s="67">
        <v>118407</v>
      </c>
      <c r="F9" s="67">
        <v>16069</v>
      </c>
      <c r="G9" s="67">
        <v>15526</v>
      </c>
      <c r="H9" s="67">
        <v>31595</v>
      </c>
      <c r="I9" s="68">
        <v>6911</v>
      </c>
      <c r="J9" s="68">
        <v>10254</v>
      </c>
      <c r="K9" s="68">
        <v>17165</v>
      </c>
      <c r="L9" s="68">
        <v>84167</v>
      </c>
      <c r="M9" s="68">
        <v>83000</v>
      </c>
      <c r="N9" s="68">
        <v>167167</v>
      </c>
    </row>
    <row r="10" spans="1:14">
      <c r="A10" s="65">
        <v>2</v>
      </c>
      <c r="B10" s="66" t="s">
        <v>367</v>
      </c>
      <c r="C10" s="67">
        <v>60439</v>
      </c>
      <c r="D10" s="67">
        <v>56646</v>
      </c>
      <c r="E10" s="67">
        <v>117085</v>
      </c>
      <c r="F10" s="67">
        <v>15223</v>
      </c>
      <c r="G10" s="67">
        <v>14284</v>
      </c>
      <c r="H10" s="67">
        <v>29507</v>
      </c>
      <c r="I10" s="67">
        <v>6904</v>
      </c>
      <c r="J10" s="67">
        <v>10237</v>
      </c>
      <c r="K10" s="67">
        <v>17141</v>
      </c>
      <c r="L10" s="68">
        <v>82566</v>
      </c>
      <c r="M10" s="68">
        <v>81167</v>
      </c>
      <c r="N10" s="68">
        <v>163733</v>
      </c>
    </row>
    <row r="11" spans="1:14">
      <c r="A11" s="65">
        <v>3</v>
      </c>
      <c r="B11" s="66" t="s">
        <v>368</v>
      </c>
      <c r="C11" s="69">
        <v>39507</v>
      </c>
      <c r="D11" s="69">
        <v>36657</v>
      </c>
      <c r="E11" s="69">
        <v>76164</v>
      </c>
      <c r="F11" s="69">
        <v>10811</v>
      </c>
      <c r="G11" s="69">
        <v>9481</v>
      </c>
      <c r="H11" s="69">
        <v>20292</v>
      </c>
      <c r="I11" s="69">
        <v>4612</v>
      </c>
      <c r="J11" s="69">
        <v>7549</v>
      </c>
      <c r="K11" s="69">
        <v>12161</v>
      </c>
      <c r="L11" s="68">
        <v>54930</v>
      </c>
      <c r="M11" s="68">
        <v>53687</v>
      </c>
      <c r="N11" s="68">
        <v>108617</v>
      </c>
    </row>
    <row r="12" spans="1:14">
      <c r="A12" s="65">
        <v>4</v>
      </c>
      <c r="B12" s="66" t="s">
        <v>369</v>
      </c>
      <c r="C12" s="69">
        <v>7585</v>
      </c>
      <c r="D12" s="69">
        <v>7457</v>
      </c>
      <c r="E12" s="69">
        <v>15042</v>
      </c>
      <c r="F12" s="69">
        <v>1848</v>
      </c>
      <c r="G12" s="69">
        <v>1945</v>
      </c>
      <c r="H12" s="69">
        <v>3793</v>
      </c>
      <c r="I12" s="69">
        <v>1579</v>
      </c>
      <c r="J12" s="69">
        <v>1200</v>
      </c>
      <c r="K12" s="69">
        <v>2779</v>
      </c>
      <c r="L12" s="68">
        <v>11012</v>
      </c>
      <c r="M12" s="68">
        <v>10602</v>
      </c>
      <c r="N12" s="68">
        <v>21614</v>
      </c>
    </row>
    <row r="13" spans="1:14">
      <c r="A13" s="65">
        <v>5</v>
      </c>
      <c r="B13" s="66" t="s">
        <v>370</v>
      </c>
      <c r="C13" s="69">
        <v>10492</v>
      </c>
      <c r="D13" s="69">
        <v>10279</v>
      </c>
      <c r="E13" s="69">
        <v>20771</v>
      </c>
      <c r="F13" s="69">
        <v>1743</v>
      </c>
      <c r="G13" s="69">
        <v>2056</v>
      </c>
      <c r="H13" s="69">
        <v>3799</v>
      </c>
      <c r="I13" s="69">
        <v>474</v>
      </c>
      <c r="J13" s="69">
        <v>476</v>
      </c>
      <c r="K13" s="69">
        <v>950</v>
      </c>
      <c r="L13" s="68">
        <v>12709</v>
      </c>
      <c r="M13" s="68">
        <v>12811</v>
      </c>
      <c r="N13" s="68">
        <v>25520</v>
      </c>
    </row>
    <row r="14" spans="1:14">
      <c r="A14" s="65">
        <v>6</v>
      </c>
      <c r="B14" s="66" t="s">
        <v>371</v>
      </c>
      <c r="C14" s="69">
        <v>2440</v>
      </c>
      <c r="D14" s="69">
        <v>1933</v>
      </c>
      <c r="E14" s="69">
        <v>4373</v>
      </c>
      <c r="F14" s="69">
        <v>671</v>
      </c>
      <c r="G14" s="69">
        <v>679</v>
      </c>
      <c r="H14" s="69">
        <v>1350</v>
      </c>
      <c r="I14" s="69">
        <v>234</v>
      </c>
      <c r="J14" s="69">
        <v>999</v>
      </c>
      <c r="K14" s="69">
        <v>1233</v>
      </c>
      <c r="L14" s="68">
        <v>3345</v>
      </c>
      <c r="M14" s="68">
        <v>3611</v>
      </c>
      <c r="N14" s="68">
        <v>6956</v>
      </c>
    </row>
    <row r="15" spans="1:14">
      <c r="A15" s="65">
        <v>7</v>
      </c>
      <c r="B15" s="66" t="s">
        <v>372</v>
      </c>
      <c r="C15" s="69">
        <v>60262</v>
      </c>
      <c r="D15" s="69">
        <v>56533</v>
      </c>
      <c r="E15" s="69">
        <v>116795</v>
      </c>
      <c r="F15" s="69">
        <v>15151</v>
      </c>
      <c r="G15" s="69">
        <v>14186</v>
      </c>
      <c r="H15" s="69">
        <v>29337</v>
      </c>
      <c r="I15" s="69">
        <v>6897</v>
      </c>
      <c r="J15" s="69">
        <v>10224</v>
      </c>
      <c r="K15" s="69">
        <v>17121</v>
      </c>
      <c r="L15" s="68">
        <v>82310</v>
      </c>
      <c r="M15" s="68">
        <v>80943</v>
      </c>
      <c r="N15" s="68">
        <v>163253</v>
      </c>
    </row>
    <row r="16" spans="1:14">
      <c r="A16" s="65">
        <v>8</v>
      </c>
      <c r="B16" s="66" t="s">
        <v>373</v>
      </c>
      <c r="C16" s="69">
        <v>200</v>
      </c>
      <c r="D16" s="69">
        <v>908</v>
      </c>
      <c r="E16" s="69">
        <v>1108</v>
      </c>
      <c r="F16" s="69">
        <v>81</v>
      </c>
      <c r="G16" s="69">
        <v>554</v>
      </c>
      <c r="H16" s="69">
        <v>635</v>
      </c>
      <c r="I16" s="69">
        <v>24</v>
      </c>
      <c r="J16" s="69">
        <v>353</v>
      </c>
      <c r="K16" s="69">
        <v>377</v>
      </c>
      <c r="L16" s="68">
        <v>305</v>
      </c>
      <c r="M16" s="68">
        <v>1815</v>
      </c>
      <c r="N16" s="68">
        <v>2120</v>
      </c>
    </row>
    <row r="17" spans="1:14">
      <c r="A17" s="65">
        <v>9</v>
      </c>
      <c r="B17" s="66" t="s">
        <v>374</v>
      </c>
      <c r="C17" s="69">
        <v>0</v>
      </c>
      <c r="D17" s="69">
        <v>0</v>
      </c>
      <c r="E17" s="69">
        <v>0</v>
      </c>
      <c r="F17" s="69">
        <v>0</v>
      </c>
      <c r="G17" s="69">
        <v>0</v>
      </c>
      <c r="H17" s="69">
        <v>0</v>
      </c>
      <c r="I17" s="69">
        <v>0</v>
      </c>
      <c r="J17" s="69">
        <v>4</v>
      </c>
      <c r="K17" s="69">
        <v>4</v>
      </c>
      <c r="L17" s="68">
        <v>0</v>
      </c>
      <c r="M17" s="68">
        <v>4</v>
      </c>
      <c r="N17" s="68">
        <v>4</v>
      </c>
    </row>
    <row r="18" spans="1:14">
      <c r="A18" s="65">
        <v>10</v>
      </c>
      <c r="B18" s="66" t="s">
        <v>375</v>
      </c>
      <c r="C18" s="69">
        <v>14420</v>
      </c>
      <c r="D18" s="69">
        <v>12813</v>
      </c>
      <c r="E18" s="69">
        <v>27233</v>
      </c>
      <c r="F18" s="69"/>
      <c r="G18" s="69"/>
      <c r="H18" s="69"/>
      <c r="I18" s="69"/>
      <c r="J18" s="69"/>
      <c r="K18" s="69"/>
      <c r="L18" s="68">
        <v>14422</v>
      </c>
      <c r="M18" s="68">
        <v>12816</v>
      </c>
      <c r="N18" s="68">
        <v>27238</v>
      </c>
    </row>
    <row r="19" spans="1:14">
      <c r="A19" s="65">
        <v>11</v>
      </c>
      <c r="B19" s="66" t="s">
        <v>376</v>
      </c>
      <c r="C19" s="69">
        <v>12</v>
      </c>
      <c r="D19" s="69">
        <v>17</v>
      </c>
      <c r="E19" s="69">
        <v>29</v>
      </c>
      <c r="F19" s="69"/>
      <c r="G19" s="69"/>
      <c r="H19" s="69"/>
      <c r="I19" s="69"/>
      <c r="J19" s="69"/>
      <c r="K19" s="69"/>
      <c r="L19" s="68">
        <v>12</v>
      </c>
      <c r="M19" s="68">
        <v>18</v>
      </c>
      <c r="N19" s="68">
        <v>30</v>
      </c>
    </row>
    <row r="20" spans="1:14">
      <c r="A20" s="65">
        <v>12</v>
      </c>
      <c r="B20" s="66" t="s">
        <v>377</v>
      </c>
      <c r="C20" s="69">
        <v>2733</v>
      </c>
      <c r="D20" s="69">
        <v>3200</v>
      </c>
      <c r="E20" s="69">
        <v>5933</v>
      </c>
      <c r="F20" s="69"/>
      <c r="G20" s="69"/>
      <c r="H20" s="69"/>
      <c r="I20" s="69"/>
      <c r="J20" s="69"/>
      <c r="K20" s="69"/>
      <c r="L20" s="68">
        <v>2734</v>
      </c>
      <c r="M20" s="68">
        <v>3200</v>
      </c>
      <c r="N20" s="68">
        <v>5934</v>
      </c>
    </row>
    <row r="21" spans="1:14">
      <c r="A21" s="65">
        <v>13</v>
      </c>
      <c r="B21" s="66" t="s">
        <v>378</v>
      </c>
      <c r="C21" s="69">
        <v>0</v>
      </c>
      <c r="D21" s="69">
        <v>3</v>
      </c>
      <c r="E21" s="69">
        <v>3</v>
      </c>
      <c r="F21" s="70"/>
      <c r="G21" s="70"/>
      <c r="H21" s="69"/>
      <c r="I21" s="69"/>
      <c r="J21" s="69"/>
      <c r="K21" s="69"/>
      <c r="L21" s="68">
        <v>0</v>
      </c>
      <c r="M21" s="68">
        <v>3</v>
      </c>
      <c r="N21" s="68">
        <v>3</v>
      </c>
    </row>
    <row r="22" spans="1:14">
      <c r="A22" s="65">
        <v>14</v>
      </c>
      <c r="B22" s="66" t="s">
        <v>379</v>
      </c>
      <c r="C22" s="69">
        <v>469</v>
      </c>
      <c r="D22" s="69">
        <v>8169</v>
      </c>
      <c r="E22" s="69">
        <v>8638</v>
      </c>
      <c r="F22" s="69">
        <v>80</v>
      </c>
      <c r="G22" s="69">
        <v>29</v>
      </c>
      <c r="H22" s="69">
        <v>109</v>
      </c>
      <c r="I22" s="70">
        <v>25</v>
      </c>
      <c r="J22" s="70">
        <v>1</v>
      </c>
      <c r="K22" s="70">
        <v>26</v>
      </c>
      <c r="L22" s="68">
        <v>574</v>
      </c>
      <c r="M22" s="68">
        <v>8199</v>
      </c>
      <c r="N22" s="68">
        <v>8773</v>
      </c>
    </row>
    <row r="23" spans="1:14">
      <c r="A23" s="65">
        <v>15</v>
      </c>
      <c r="B23" s="66" t="s">
        <v>380</v>
      </c>
      <c r="C23" s="69">
        <v>120</v>
      </c>
      <c r="D23" s="69">
        <v>8014</v>
      </c>
      <c r="E23" s="69">
        <v>8134</v>
      </c>
      <c r="F23" s="69">
        <v>26</v>
      </c>
      <c r="G23" s="69">
        <v>765</v>
      </c>
      <c r="H23" s="69">
        <v>791</v>
      </c>
      <c r="I23" s="69">
        <v>3</v>
      </c>
      <c r="J23" s="69">
        <v>72</v>
      </c>
      <c r="K23" s="69">
        <v>75</v>
      </c>
      <c r="L23" s="68">
        <v>149</v>
      </c>
      <c r="M23" s="68">
        <v>8851</v>
      </c>
      <c r="N23" s="68">
        <v>9000</v>
      </c>
    </row>
    <row r="24" spans="1:14">
      <c r="A24" s="65">
        <v>16</v>
      </c>
      <c r="B24" s="66" t="s">
        <v>381</v>
      </c>
      <c r="C24" s="69">
        <v>74</v>
      </c>
      <c r="D24" s="69">
        <v>8575</v>
      </c>
      <c r="E24" s="69">
        <v>8649</v>
      </c>
      <c r="F24" s="69">
        <v>105</v>
      </c>
      <c r="G24" s="69">
        <v>4146</v>
      </c>
      <c r="H24" s="69">
        <v>4251</v>
      </c>
      <c r="I24" s="69">
        <v>11</v>
      </c>
      <c r="J24" s="69">
        <v>1184</v>
      </c>
      <c r="K24" s="69">
        <v>1195</v>
      </c>
      <c r="L24" s="68">
        <v>190</v>
      </c>
      <c r="M24" s="68">
        <v>13905</v>
      </c>
      <c r="N24" s="68">
        <v>14095</v>
      </c>
    </row>
    <row r="25" spans="1:14">
      <c r="A25" s="65">
        <v>17</v>
      </c>
      <c r="B25" s="66" t="s">
        <v>382</v>
      </c>
      <c r="C25" s="69">
        <v>129</v>
      </c>
      <c r="D25" s="69">
        <v>6498</v>
      </c>
      <c r="E25" s="69">
        <v>6627</v>
      </c>
      <c r="F25" s="69">
        <v>375</v>
      </c>
      <c r="G25" s="69">
        <v>9183</v>
      </c>
      <c r="H25" s="69">
        <v>9558</v>
      </c>
      <c r="I25" s="69">
        <v>37</v>
      </c>
      <c r="J25" s="69">
        <v>5304</v>
      </c>
      <c r="K25" s="69">
        <v>5341</v>
      </c>
      <c r="L25" s="68">
        <v>541</v>
      </c>
      <c r="M25" s="68">
        <v>20985</v>
      </c>
      <c r="N25" s="68">
        <v>21526</v>
      </c>
    </row>
    <row r="26" spans="1:14">
      <c r="A26" s="65">
        <v>18</v>
      </c>
      <c r="B26" s="66" t="s">
        <v>383</v>
      </c>
      <c r="C26" s="69">
        <v>7185</v>
      </c>
      <c r="D26" s="69">
        <v>7353</v>
      </c>
      <c r="E26" s="69">
        <v>14538</v>
      </c>
      <c r="F26" s="69">
        <v>206</v>
      </c>
      <c r="G26" s="69">
        <v>11</v>
      </c>
      <c r="H26" s="69">
        <v>217</v>
      </c>
      <c r="I26" s="69">
        <v>0</v>
      </c>
      <c r="J26" s="69">
        <v>1</v>
      </c>
      <c r="K26" s="69">
        <v>1</v>
      </c>
      <c r="L26" s="68">
        <v>7391</v>
      </c>
      <c r="M26" s="68">
        <v>7365</v>
      </c>
      <c r="N26" s="68">
        <v>14756</v>
      </c>
    </row>
    <row r="27" spans="1:14">
      <c r="A27" s="65">
        <v>19</v>
      </c>
      <c r="B27" s="66" t="s">
        <v>384</v>
      </c>
      <c r="C27" s="69">
        <v>6484</v>
      </c>
      <c r="D27" s="69">
        <v>7219</v>
      </c>
      <c r="E27" s="69">
        <v>13703</v>
      </c>
      <c r="F27" s="69">
        <v>1323</v>
      </c>
      <c r="G27" s="69">
        <v>606</v>
      </c>
      <c r="H27" s="69">
        <v>1929</v>
      </c>
      <c r="I27" s="69">
        <v>30</v>
      </c>
      <c r="J27" s="69">
        <v>49</v>
      </c>
      <c r="K27" s="69">
        <v>79</v>
      </c>
      <c r="L27" s="68">
        <v>7837</v>
      </c>
      <c r="M27" s="68">
        <v>7874</v>
      </c>
      <c r="N27" s="68">
        <v>15711</v>
      </c>
    </row>
    <row r="28" spans="1:14">
      <c r="A28" s="65">
        <v>20</v>
      </c>
      <c r="B28" s="66" t="s">
        <v>385</v>
      </c>
      <c r="C28" s="69">
        <v>6892</v>
      </c>
      <c r="D28" s="69">
        <v>9086</v>
      </c>
      <c r="E28" s="69">
        <v>15978</v>
      </c>
      <c r="F28" s="69">
        <v>6081</v>
      </c>
      <c r="G28" s="69">
        <v>4506</v>
      </c>
      <c r="H28" s="69">
        <v>10587</v>
      </c>
      <c r="I28" s="69">
        <v>804</v>
      </c>
      <c r="J28" s="69">
        <v>848</v>
      </c>
      <c r="K28" s="69">
        <v>1652</v>
      </c>
      <c r="L28" s="68">
        <v>13777</v>
      </c>
      <c r="M28" s="68">
        <v>14440</v>
      </c>
      <c r="N28" s="68">
        <v>28217</v>
      </c>
    </row>
    <row r="29" spans="1:14">
      <c r="A29" s="65">
        <v>21</v>
      </c>
      <c r="B29" s="66" t="s">
        <v>386</v>
      </c>
      <c r="C29" s="69">
        <v>1376</v>
      </c>
      <c r="D29" s="69">
        <v>6650</v>
      </c>
      <c r="E29" s="69">
        <v>8026</v>
      </c>
      <c r="F29" s="69">
        <v>2858</v>
      </c>
      <c r="G29" s="69">
        <v>9003</v>
      </c>
      <c r="H29" s="69">
        <v>11861</v>
      </c>
      <c r="I29" s="69">
        <v>3874</v>
      </c>
      <c r="J29" s="69">
        <v>5614</v>
      </c>
      <c r="K29" s="69">
        <v>9488</v>
      </c>
      <c r="L29" s="68">
        <v>8108</v>
      </c>
      <c r="M29" s="68">
        <v>21267</v>
      </c>
      <c r="N29" s="68">
        <v>29375</v>
      </c>
    </row>
    <row r="30" spans="1:14">
      <c r="A30" s="65">
        <v>22</v>
      </c>
      <c r="B30" s="66" t="s">
        <v>387</v>
      </c>
      <c r="C30" s="69">
        <v>0</v>
      </c>
      <c r="D30" s="69">
        <v>17470</v>
      </c>
      <c r="E30" s="69">
        <v>17470</v>
      </c>
      <c r="F30" s="69">
        <v>0</v>
      </c>
      <c r="G30" s="69">
        <v>12862</v>
      </c>
      <c r="H30" s="69">
        <v>12862</v>
      </c>
      <c r="I30" s="69">
        <v>0</v>
      </c>
      <c r="J30" s="69">
        <v>9262</v>
      </c>
      <c r="K30" s="69">
        <v>9262</v>
      </c>
      <c r="L30" s="68">
        <v>0</v>
      </c>
      <c r="M30" s="68">
        <v>39594</v>
      </c>
      <c r="N30" s="68">
        <v>39594</v>
      </c>
    </row>
    <row r="31" spans="1:14" ht="25.5">
      <c r="A31" s="65">
        <v>23</v>
      </c>
      <c r="B31" s="66" t="s">
        <v>388</v>
      </c>
      <c r="C31" s="69">
        <v>992</v>
      </c>
      <c r="D31" s="69">
        <v>451</v>
      </c>
      <c r="E31" s="69">
        <v>1443</v>
      </c>
      <c r="F31" s="69">
        <v>198</v>
      </c>
      <c r="G31" s="69">
        <v>117</v>
      </c>
      <c r="H31" s="69">
        <v>315</v>
      </c>
      <c r="I31" s="69">
        <v>0</v>
      </c>
      <c r="J31" s="69">
        <v>0</v>
      </c>
      <c r="K31" s="69">
        <v>0</v>
      </c>
      <c r="L31" s="68">
        <v>1190</v>
      </c>
      <c r="M31" s="68">
        <v>568</v>
      </c>
      <c r="N31" s="68">
        <v>1758</v>
      </c>
    </row>
    <row r="32" spans="1:14">
      <c r="A32" s="65">
        <v>24</v>
      </c>
      <c r="B32" s="66" t="s">
        <v>389</v>
      </c>
      <c r="C32" s="69">
        <v>757</v>
      </c>
      <c r="D32" s="69">
        <v>503</v>
      </c>
      <c r="E32" s="69">
        <v>1260</v>
      </c>
      <c r="F32" s="70">
        <v>119</v>
      </c>
      <c r="G32" s="70">
        <v>97</v>
      </c>
      <c r="H32" s="69">
        <v>216</v>
      </c>
      <c r="I32" s="69">
        <v>0</v>
      </c>
      <c r="J32" s="69">
        <v>0</v>
      </c>
      <c r="K32" s="69">
        <v>0</v>
      </c>
      <c r="L32" s="68">
        <v>876</v>
      </c>
      <c r="M32" s="68">
        <v>600</v>
      </c>
      <c r="N32" s="68">
        <v>1476</v>
      </c>
    </row>
    <row r="33" spans="1:14">
      <c r="A33" s="65">
        <v>25</v>
      </c>
      <c r="B33" s="66" t="s">
        <v>390</v>
      </c>
      <c r="C33" s="69">
        <v>153</v>
      </c>
      <c r="D33" s="69">
        <v>98</v>
      </c>
      <c r="E33" s="69">
        <v>251</v>
      </c>
      <c r="F33" s="69">
        <v>62</v>
      </c>
      <c r="G33" s="69">
        <v>50</v>
      </c>
      <c r="H33" s="69">
        <v>112</v>
      </c>
      <c r="I33" s="70">
        <v>0</v>
      </c>
      <c r="J33" s="70">
        <v>0</v>
      </c>
      <c r="K33" s="70">
        <v>0</v>
      </c>
      <c r="L33" s="68">
        <v>215</v>
      </c>
      <c r="M33" s="68">
        <v>148</v>
      </c>
      <c r="N33" s="68">
        <v>363</v>
      </c>
    </row>
    <row r="34" spans="1:14">
      <c r="A34" s="65">
        <v>26</v>
      </c>
      <c r="B34" s="66" t="s">
        <v>391</v>
      </c>
      <c r="C34" s="69">
        <v>670</v>
      </c>
      <c r="D34" s="69">
        <v>348</v>
      </c>
      <c r="E34" s="69">
        <v>1018</v>
      </c>
      <c r="F34" s="69">
        <v>719</v>
      </c>
      <c r="G34" s="69">
        <v>417</v>
      </c>
      <c r="H34" s="69">
        <v>1136</v>
      </c>
      <c r="I34" s="69">
        <v>65</v>
      </c>
      <c r="J34" s="69">
        <v>97</v>
      </c>
      <c r="K34" s="69">
        <v>162</v>
      </c>
      <c r="L34" s="68">
        <v>1454</v>
      </c>
      <c r="M34" s="68">
        <v>862</v>
      </c>
      <c r="N34" s="68">
        <v>2316</v>
      </c>
    </row>
    <row r="35" spans="1:14">
      <c r="A35" s="65">
        <v>27</v>
      </c>
      <c r="B35" s="66" t="s">
        <v>392</v>
      </c>
      <c r="C35" s="69">
        <v>15560</v>
      </c>
      <c r="D35" s="69">
        <v>14488</v>
      </c>
      <c r="E35" s="69">
        <v>30048</v>
      </c>
      <c r="F35" s="69">
        <v>6198</v>
      </c>
      <c r="G35" s="69">
        <v>5502</v>
      </c>
      <c r="H35" s="69">
        <v>11700</v>
      </c>
      <c r="I35" s="69">
        <v>1187</v>
      </c>
      <c r="J35" s="69">
        <v>2265</v>
      </c>
      <c r="K35" s="69">
        <v>3452</v>
      </c>
      <c r="L35" s="68">
        <v>22945</v>
      </c>
      <c r="M35" s="68">
        <v>22255</v>
      </c>
      <c r="N35" s="68">
        <v>45200</v>
      </c>
    </row>
    <row r="36" spans="1:14" ht="25.5">
      <c r="A36" s="65">
        <v>28</v>
      </c>
      <c r="B36" s="66" t="s">
        <v>393</v>
      </c>
      <c r="C36" s="69">
        <v>26414</v>
      </c>
      <c r="D36" s="69">
        <v>25118</v>
      </c>
      <c r="E36" s="69">
        <v>51532</v>
      </c>
      <c r="F36" s="69">
        <v>10435</v>
      </c>
      <c r="G36" s="69">
        <v>10121</v>
      </c>
      <c r="H36" s="69">
        <v>20556</v>
      </c>
      <c r="I36" s="69">
        <v>2706</v>
      </c>
      <c r="J36" s="69">
        <v>4282</v>
      </c>
      <c r="K36" s="69">
        <v>6988</v>
      </c>
      <c r="L36" s="68">
        <v>39555</v>
      </c>
      <c r="M36" s="68">
        <v>39521</v>
      </c>
      <c r="N36" s="68">
        <v>79076</v>
      </c>
    </row>
    <row r="37" spans="1:14">
      <c r="A37" s="65">
        <v>29</v>
      </c>
      <c r="B37" s="66" t="s">
        <v>394</v>
      </c>
      <c r="C37" s="69">
        <v>21331</v>
      </c>
      <c r="D37" s="69">
        <v>21607</v>
      </c>
      <c r="E37" s="69">
        <v>42938</v>
      </c>
      <c r="F37" s="69">
        <v>6279</v>
      </c>
      <c r="G37" s="69">
        <v>6729</v>
      </c>
      <c r="H37" s="69">
        <v>13008</v>
      </c>
      <c r="I37" s="69">
        <v>707</v>
      </c>
      <c r="J37" s="69">
        <v>1460</v>
      </c>
      <c r="K37" s="69">
        <v>2167</v>
      </c>
      <c r="L37" s="68">
        <v>28317</v>
      </c>
      <c r="M37" s="68">
        <v>29796</v>
      </c>
      <c r="N37" s="68">
        <v>58113</v>
      </c>
    </row>
    <row r="38" spans="1:14" ht="25.5">
      <c r="A38" s="65">
        <v>30</v>
      </c>
      <c r="B38" s="66" t="s">
        <v>395</v>
      </c>
      <c r="C38" s="69">
        <v>26103</v>
      </c>
      <c r="D38" s="69">
        <v>24743</v>
      </c>
      <c r="E38" s="69">
        <v>50846</v>
      </c>
      <c r="F38" s="70">
        <v>11149</v>
      </c>
      <c r="G38" s="70">
        <v>10490</v>
      </c>
      <c r="H38" s="69">
        <v>21639</v>
      </c>
      <c r="I38" s="69">
        <v>3766</v>
      </c>
      <c r="J38" s="69">
        <v>6469</v>
      </c>
      <c r="K38" s="69">
        <v>10235</v>
      </c>
      <c r="L38" s="68">
        <v>41018</v>
      </c>
      <c r="M38" s="68">
        <v>41702</v>
      </c>
      <c r="N38" s="68">
        <v>82720</v>
      </c>
    </row>
    <row r="41" spans="1:14">
      <c r="B41" s="13" t="s">
        <v>396</v>
      </c>
      <c r="C41" s="13" t="s">
        <v>397</v>
      </c>
      <c r="D41" s="14"/>
    </row>
    <row r="42" spans="1:14" s="23" customFormat="1" ht="12.75">
      <c r="B42" s="81"/>
    </row>
    <row r="43" spans="1:14" s="23" customFormat="1" ht="12.75">
      <c r="C43" s="73" t="s">
        <v>349</v>
      </c>
      <c r="F43" s="73" t="s">
        <v>350</v>
      </c>
      <c r="I43" s="73" t="s">
        <v>351</v>
      </c>
      <c r="L43" s="73" t="s">
        <v>112</v>
      </c>
    </row>
    <row r="44" spans="1:14" s="23" customFormat="1" ht="12.75">
      <c r="B44" s="56" t="s">
        <v>352</v>
      </c>
      <c r="C44" s="74"/>
      <c r="D44" s="74"/>
      <c r="E44" s="75" t="s">
        <v>48</v>
      </c>
      <c r="F44" s="74"/>
      <c r="G44" s="74"/>
      <c r="H44" s="75" t="s">
        <v>35</v>
      </c>
      <c r="I44" s="74"/>
      <c r="J44" s="74"/>
      <c r="K44" s="75" t="s">
        <v>35</v>
      </c>
      <c r="L44" s="74"/>
      <c r="M44" s="74"/>
      <c r="N44" s="74"/>
    </row>
    <row r="45" spans="1:14" s="23" customFormat="1" ht="12.75">
      <c r="B45" s="55" t="s">
        <v>353</v>
      </c>
      <c r="C45" s="76" t="s">
        <v>354</v>
      </c>
      <c r="D45" s="76" t="s">
        <v>355</v>
      </c>
      <c r="E45" s="76" t="s">
        <v>356</v>
      </c>
      <c r="F45" s="76" t="s">
        <v>354</v>
      </c>
      <c r="G45" s="76" t="s">
        <v>355</v>
      </c>
      <c r="H45" s="76" t="s">
        <v>356</v>
      </c>
      <c r="I45" s="76" t="s">
        <v>354</v>
      </c>
      <c r="J45" s="76" t="s">
        <v>355</v>
      </c>
      <c r="K45" s="76" t="s">
        <v>356</v>
      </c>
      <c r="L45" s="76" t="s">
        <v>354</v>
      </c>
      <c r="M45" s="76" t="s">
        <v>355</v>
      </c>
      <c r="N45" s="76" t="s">
        <v>356</v>
      </c>
    </row>
    <row r="46" spans="1:14" s="23" customFormat="1" ht="12.75">
      <c r="B46" s="77" t="s">
        <v>357</v>
      </c>
      <c r="C46" s="78" t="s">
        <v>358</v>
      </c>
      <c r="F46" s="78" t="s">
        <v>359</v>
      </c>
      <c r="I46" s="78" t="s">
        <v>360</v>
      </c>
      <c r="L46" s="78" t="s">
        <v>42</v>
      </c>
    </row>
    <row r="47" spans="1:14" s="23" customFormat="1" ht="12.75">
      <c r="E47" s="79" t="s">
        <v>41</v>
      </c>
      <c r="F47" s="74"/>
      <c r="G47" s="74"/>
      <c r="H47" s="79" t="s">
        <v>41</v>
      </c>
      <c r="I47" s="74"/>
      <c r="J47" s="74"/>
      <c r="K47" s="79" t="s">
        <v>41</v>
      </c>
      <c r="L47" s="74"/>
      <c r="M47" s="74"/>
      <c r="N47" s="74"/>
    </row>
    <row r="48" spans="1:14" s="23" customFormat="1" ht="12.75">
      <c r="B48" s="57" t="s">
        <v>361</v>
      </c>
      <c r="C48" s="80" t="s">
        <v>354</v>
      </c>
      <c r="D48" s="80" t="s">
        <v>362</v>
      </c>
      <c r="E48" s="80" t="s">
        <v>363</v>
      </c>
      <c r="F48" s="80" t="s">
        <v>354</v>
      </c>
      <c r="G48" s="80" t="s">
        <v>362</v>
      </c>
      <c r="H48" s="80" t="s">
        <v>363</v>
      </c>
      <c r="I48" s="80" t="s">
        <v>354</v>
      </c>
      <c r="J48" s="80" t="s">
        <v>364</v>
      </c>
      <c r="K48" s="80" t="s">
        <v>365</v>
      </c>
      <c r="L48" s="80" t="s">
        <v>354</v>
      </c>
      <c r="M48" s="80" t="s">
        <v>364</v>
      </c>
      <c r="N48" s="80" t="s">
        <v>363</v>
      </c>
    </row>
    <row r="49" spans="1:14">
      <c r="A49" s="65">
        <v>1</v>
      </c>
      <c r="B49" s="66" t="s">
        <v>366</v>
      </c>
      <c r="C49" s="71">
        <v>61187</v>
      </c>
      <c r="D49" s="71">
        <v>57220</v>
      </c>
      <c r="E49" s="71">
        <v>118407</v>
      </c>
      <c r="F49" s="71">
        <v>16069</v>
      </c>
      <c r="G49" s="71">
        <v>15526</v>
      </c>
      <c r="H49" s="71">
        <v>31595</v>
      </c>
      <c r="I49" s="71">
        <v>6911</v>
      </c>
      <c r="J49" s="71">
        <v>10254</v>
      </c>
      <c r="K49" s="71">
        <v>17165</v>
      </c>
      <c r="L49" s="71">
        <v>84167</v>
      </c>
      <c r="M49" s="71">
        <v>83000</v>
      </c>
      <c r="N49" s="71">
        <v>167167</v>
      </c>
    </row>
    <row r="50" spans="1:14">
      <c r="A50" s="65">
        <v>2</v>
      </c>
      <c r="B50" s="66" t="s">
        <v>367</v>
      </c>
      <c r="C50" s="71">
        <v>60439</v>
      </c>
      <c r="D50" s="71">
        <v>56646</v>
      </c>
      <c r="E50" s="71">
        <v>117085</v>
      </c>
      <c r="F50" s="71">
        <v>15223</v>
      </c>
      <c r="G50" s="71">
        <v>14284</v>
      </c>
      <c r="H50" s="71">
        <v>29507</v>
      </c>
      <c r="I50" s="71">
        <v>6904</v>
      </c>
      <c r="J50" s="71">
        <v>10237</v>
      </c>
      <c r="K50" s="71">
        <v>17141</v>
      </c>
      <c r="L50" s="71">
        <v>82566</v>
      </c>
      <c r="M50" s="71">
        <v>81167</v>
      </c>
      <c r="N50" s="71">
        <v>163733</v>
      </c>
    </row>
    <row r="51" spans="1:14">
      <c r="A51" s="65">
        <v>3</v>
      </c>
      <c r="B51" s="66" t="s">
        <v>368</v>
      </c>
      <c r="C51" s="72">
        <v>65.366733400618799</v>
      </c>
      <c r="D51" s="72">
        <v>64.712424531299646</v>
      </c>
      <c r="E51" s="72">
        <v>65.050177221676563</v>
      </c>
      <c r="F51" s="72">
        <v>71.01753924981935</v>
      </c>
      <c r="G51" s="72">
        <v>66.374964995799502</v>
      </c>
      <c r="H51" s="72">
        <v>68.770122343850616</v>
      </c>
      <c r="I51" s="72">
        <v>66.8018539976825</v>
      </c>
      <c r="J51" s="72">
        <v>73.742307316596651</v>
      </c>
      <c r="K51" s="72">
        <v>70.946852575695701</v>
      </c>
      <c r="L51" s="72">
        <v>66.528595305573717</v>
      </c>
      <c r="M51" s="72">
        <v>66.143876205847207</v>
      </c>
      <c r="N51" s="72">
        <v>66.337879352360247</v>
      </c>
    </row>
    <row r="52" spans="1:14">
      <c r="A52" s="65">
        <v>4</v>
      </c>
      <c r="B52" s="66" t="s">
        <v>369</v>
      </c>
      <c r="C52" s="72">
        <v>12.549843644004699</v>
      </c>
      <c r="D52" s="72">
        <v>13.164212830561734</v>
      </c>
      <c r="E52" s="72">
        <v>12.847076909937224</v>
      </c>
      <c r="F52" s="72">
        <v>12.139525717664061</v>
      </c>
      <c r="G52" s="72">
        <v>13.61663399607953</v>
      </c>
      <c r="H52" s="72">
        <v>12.854576880062357</v>
      </c>
      <c r="I52" s="72">
        <v>22.870799536500581</v>
      </c>
      <c r="J52" s="72">
        <v>11.722184233662206</v>
      </c>
      <c r="K52" s="72">
        <v>16.212589697217197</v>
      </c>
      <c r="L52" s="72">
        <v>13.337209020662257</v>
      </c>
      <c r="M52" s="72">
        <v>13.061958677787771</v>
      </c>
      <c r="N52" s="72">
        <v>13.20075977353374</v>
      </c>
    </row>
    <row r="53" spans="1:14">
      <c r="A53" s="65">
        <v>5</v>
      </c>
      <c r="B53" s="66" t="s">
        <v>370</v>
      </c>
      <c r="C53" s="72">
        <v>17.359651880408343</v>
      </c>
      <c r="D53" s="72">
        <v>18.146029728489214</v>
      </c>
      <c r="E53" s="72">
        <v>17.740103343724645</v>
      </c>
      <c r="F53" s="72">
        <v>11.44977993825133</v>
      </c>
      <c r="G53" s="72">
        <v>14.393727247269672</v>
      </c>
      <c r="H53" s="72">
        <v>12.874911038058764</v>
      </c>
      <c r="I53" s="72">
        <v>6.8655851680185398</v>
      </c>
      <c r="J53" s="72">
        <v>4.6497997460193421</v>
      </c>
      <c r="K53" s="72">
        <v>5.5422670789335511</v>
      </c>
      <c r="L53" s="72">
        <v>15.392534457282657</v>
      </c>
      <c r="M53" s="72">
        <v>15.783508075942192</v>
      </c>
      <c r="N53" s="72">
        <v>15.586350949411543</v>
      </c>
    </row>
    <row r="54" spans="1:14">
      <c r="A54" s="65">
        <v>6</v>
      </c>
      <c r="B54" s="66" t="s">
        <v>371</v>
      </c>
      <c r="C54" s="72">
        <v>4.0371283442810109</v>
      </c>
      <c r="D54" s="72">
        <v>3.4124210006002187</v>
      </c>
      <c r="E54" s="72">
        <v>3.7348934534739717</v>
      </c>
      <c r="F54" s="72">
        <v>4.4078039808184988</v>
      </c>
      <c r="G54" s="72">
        <v>4.7535704284514138</v>
      </c>
      <c r="H54" s="72">
        <v>4.5751855491917173</v>
      </c>
      <c r="I54" s="72">
        <v>3.3893395133256088</v>
      </c>
      <c r="J54" s="72">
        <v>9.7587183745237862</v>
      </c>
      <c r="K54" s="72">
        <v>7.1932792719211243</v>
      </c>
      <c r="L54" s="72">
        <v>4.0513044110166412</v>
      </c>
      <c r="M54" s="72">
        <v>4.4488523661093797</v>
      </c>
      <c r="N54" s="72">
        <v>4.248379984486939</v>
      </c>
    </row>
    <row r="55" spans="1:14">
      <c r="A55" s="65">
        <v>7</v>
      </c>
      <c r="B55" s="66" t="s">
        <v>372</v>
      </c>
      <c r="C55" s="72">
        <v>99.707142738959945</v>
      </c>
      <c r="D55" s="72">
        <v>99.800515482117007</v>
      </c>
      <c r="E55" s="72">
        <v>99.752316693000807</v>
      </c>
      <c r="F55" s="72">
        <v>99.527031465545562</v>
      </c>
      <c r="G55" s="72">
        <v>99.313917670120418</v>
      </c>
      <c r="H55" s="72">
        <v>99.423865523435111</v>
      </c>
      <c r="I55" s="72">
        <v>99.898609501738122</v>
      </c>
      <c r="J55" s="72">
        <v>99.873009670801991</v>
      </c>
      <c r="K55" s="72">
        <v>99.883320693075078</v>
      </c>
      <c r="L55" s="72">
        <v>99.689945013686014</v>
      </c>
      <c r="M55" s="72">
        <v>99.72402577402147</v>
      </c>
      <c r="N55" s="72">
        <v>99.706839794054957</v>
      </c>
    </row>
    <row r="56" spans="1:14">
      <c r="A56" s="65">
        <v>8</v>
      </c>
      <c r="B56" s="66" t="s">
        <v>373</v>
      </c>
      <c r="C56" s="72">
        <v>0.33091215936729595</v>
      </c>
      <c r="D56" s="72">
        <v>1.6029375419270557</v>
      </c>
      <c r="E56" s="72">
        <v>0.94632104881069312</v>
      </c>
      <c r="F56" s="72">
        <v>0.53208960126124938</v>
      </c>
      <c r="G56" s="72">
        <v>3.8784654158499023</v>
      </c>
      <c r="H56" s="72">
        <v>2.1520317212864746</v>
      </c>
      <c r="I56" s="72">
        <v>0.34762456546929316</v>
      </c>
      <c r="J56" s="72">
        <v>3.4482758620689653</v>
      </c>
      <c r="K56" s="72">
        <v>2.199404935534683</v>
      </c>
      <c r="L56" s="72">
        <v>0.36940144853813922</v>
      </c>
      <c r="M56" s="72">
        <v>2.2361304471028869</v>
      </c>
      <c r="N56" s="72">
        <v>1.294790909590614</v>
      </c>
    </row>
    <row r="57" spans="1:14">
      <c r="A57" s="65">
        <v>9</v>
      </c>
      <c r="B57" s="66" t="s">
        <v>374</v>
      </c>
      <c r="C57" s="72">
        <v>0</v>
      </c>
      <c r="D57" s="72">
        <v>0</v>
      </c>
      <c r="E57" s="72">
        <v>0</v>
      </c>
      <c r="F57" s="72">
        <v>0</v>
      </c>
      <c r="G57" s="72">
        <v>0</v>
      </c>
      <c r="H57" s="72">
        <v>0</v>
      </c>
      <c r="I57" s="72">
        <v>0</v>
      </c>
      <c r="J57" s="72">
        <v>3.9073947445540685E-2</v>
      </c>
      <c r="K57" s="72">
        <v>2.3335861384983371E-2</v>
      </c>
      <c r="L57" s="72">
        <v>0</v>
      </c>
      <c r="M57" s="72">
        <v>4.9281111781881801E-3</v>
      </c>
      <c r="N57" s="72">
        <v>2.4430017162087058E-3</v>
      </c>
    </row>
    <row r="58" spans="1:14">
      <c r="A58" s="65">
        <v>10</v>
      </c>
      <c r="B58" s="66" t="s">
        <v>375</v>
      </c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</row>
    <row r="59" spans="1:14">
      <c r="A59" s="65">
        <v>11</v>
      </c>
      <c r="B59" s="66" t="s">
        <v>376</v>
      </c>
      <c r="C59" s="72">
        <v>8.3217753120665747E-2</v>
      </c>
      <c r="D59" s="72">
        <v>0.13267774916100836</v>
      </c>
      <c r="E59" s="72">
        <v>0.10648845151103441</v>
      </c>
      <c r="F59" s="72"/>
      <c r="G59" s="72"/>
      <c r="H59" s="72"/>
      <c r="I59" s="72"/>
      <c r="J59" s="72"/>
      <c r="K59" s="72"/>
      <c r="L59" s="72">
        <v>8.3217753120665747E-2</v>
      </c>
      <c r="M59" s="72">
        <v>0.13267774916100836</v>
      </c>
      <c r="N59" s="72">
        <v>0.10648845151103441</v>
      </c>
    </row>
    <row r="60" spans="1:14">
      <c r="A60" s="65">
        <v>12</v>
      </c>
      <c r="B60" s="66" t="s">
        <v>377</v>
      </c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</row>
    <row r="61" spans="1:14">
      <c r="A61" s="65">
        <v>13</v>
      </c>
      <c r="B61" s="66" t="s">
        <v>378</v>
      </c>
      <c r="C61" s="72">
        <v>0</v>
      </c>
      <c r="D61" s="72">
        <v>9.375E-2</v>
      </c>
      <c r="E61" s="72">
        <v>5.0564638462834988E-2</v>
      </c>
      <c r="F61" s="72"/>
      <c r="G61" s="72"/>
      <c r="H61" s="72"/>
      <c r="I61" s="72"/>
      <c r="J61" s="72"/>
      <c r="K61" s="72"/>
      <c r="L61" s="72">
        <v>0</v>
      </c>
      <c r="M61" s="72">
        <v>9.375E-2</v>
      </c>
      <c r="N61" s="72">
        <v>5.0564638462834988E-2</v>
      </c>
    </row>
    <row r="62" spans="1:14">
      <c r="A62" s="65">
        <v>14</v>
      </c>
      <c r="B62" s="66" t="s">
        <v>379</v>
      </c>
      <c r="C62" s="72">
        <v>0.77598901371630902</v>
      </c>
      <c r="D62" s="72">
        <v>14.421141828196166</v>
      </c>
      <c r="E62" s="72">
        <v>7.3775462270999697</v>
      </c>
      <c r="F62" s="72">
        <v>0.5255205938382711</v>
      </c>
      <c r="G62" s="72">
        <v>0.20302436292355086</v>
      </c>
      <c r="H62" s="72">
        <v>0.36940387026807198</v>
      </c>
      <c r="I62" s="72">
        <v>0.36210892236384706</v>
      </c>
      <c r="J62" s="72">
        <v>9.7684868613851714E-3</v>
      </c>
      <c r="K62" s="72">
        <v>0.15168309900239194</v>
      </c>
      <c r="L62" s="72">
        <v>0.69520141462587504</v>
      </c>
      <c r="M62" s="72">
        <v>10.101395887491222</v>
      </c>
      <c r="N62" s="72">
        <v>5.358113514074744</v>
      </c>
    </row>
    <row r="63" spans="1:14">
      <c r="A63" s="65">
        <v>15</v>
      </c>
      <c r="B63" s="66" t="s">
        <v>380</v>
      </c>
      <c r="C63" s="72">
        <v>0.19854729562037757</v>
      </c>
      <c r="D63" s="72">
        <v>14.147512622250469</v>
      </c>
      <c r="E63" s="72">
        <v>6.9470897211427598</v>
      </c>
      <c r="F63" s="72">
        <v>0.17079419299743809</v>
      </c>
      <c r="G63" s="72">
        <v>5.3556426771212546</v>
      </c>
      <c r="H63" s="72">
        <v>2.6807198291930727</v>
      </c>
      <c r="I63" s="72">
        <v>4.3453070683661645E-2</v>
      </c>
      <c r="J63" s="72">
        <v>0.70333105401973239</v>
      </c>
      <c r="K63" s="72">
        <v>0.43754740096843825</v>
      </c>
      <c r="L63" s="72">
        <v>0.18046169125305817</v>
      </c>
      <c r="M63" s="72">
        <v>10.904678009535896</v>
      </c>
      <c r="N63" s="72">
        <v>5.4967538614695872</v>
      </c>
    </row>
    <row r="64" spans="1:14">
      <c r="A64" s="65">
        <v>16</v>
      </c>
      <c r="B64" s="66" t="s">
        <v>381</v>
      </c>
      <c r="C64" s="72">
        <v>0.1224374989658995</v>
      </c>
      <c r="D64" s="72">
        <v>15.137873812802315</v>
      </c>
      <c r="E64" s="72">
        <v>7.3869411111585599</v>
      </c>
      <c r="F64" s="72">
        <v>0.68974577941273074</v>
      </c>
      <c r="G64" s="72">
        <v>29.025483057966955</v>
      </c>
      <c r="H64" s="72">
        <v>14.406750940454808</v>
      </c>
      <c r="I64" s="72">
        <v>0.1593279258400927</v>
      </c>
      <c r="J64" s="72">
        <v>11.565888443880043</v>
      </c>
      <c r="K64" s="72">
        <v>6.9715885887637832</v>
      </c>
      <c r="L64" s="72">
        <v>0.23011893515490636</v>
      </c>
      <c r="M64" s="72">
        <v>17.13134648317666</v>
      </c>
      <c r="N64" s="72">
        <v>8.6085272974904257</v>
      </c>
    </row>
    <row r="65" spans="1:14">
      <c r="A65" s="65">
        <v>17</v>
      </c>
      <c r="B65" s="66" t="s">
        <v>382</v>
      </c>
      <c r="C65" s="72">
        <v>0.21343834279190588</v>
      </c>
      <c r="D65" s="72">
        <v>11.471242453129966</v>
      </c>
      <c r="E65" s="72">
        <v>5.6599906051159419</v>
      </c>
      <c r="F65" s="72">
        <v>2.4633777836168957</v>
      </c>
      <c r="G65" s="72">
        <v>64.288714645757494</v>
      </c>
      <c r="H65" s="72">
        <v>32.392313688277355</v>
      </c>
      <c r="I65" s="72">
        <v>0.53592120509849361</v>
      </c>
      <c r="J65" s="72">
        <v>51.812054312786948</v>
      </c>
      <c r="K65" s="72">
        <v>31.159208914299047</v>
      </c>
      <c r="L65" s="72">
        <v>0.65523338904633865</v>
      </c>
      <c r="M65" s="72">
        <v>25.854103268569737</v>
      </c>
      <c r="N65" s="72">
        <v>13.147013735777149</v>
      </c>
    </row>
    <row r="66" spans="1:14">
      <c r="A66" s="65">
        <v>18</v>
      </c>
      <c r="B66" s="66" t="s">
        <v>383</v>
      </c>
      <c r="C66" s="72">
        <v>11.888019325270108</v>
      </c>
      <c r="D66" s="72">
        <v>12.98061646012075</v>
      </c>
      <c r="E66" s="72">
        <v>12.416620403980016</v>
      </c>
      <c r="F66" s="72">
        <v>1.3532155291335479</v>
      </c>
      <c r="G66" s="72">
        <v>7.7009241108933077E-2</v>
      </c>
      <c r="H66" s="72">
        <v>0.73541871420340932</v>
      </c>
      <c r="I66" s="72">
        <v>0</v>
      </c>
      <c r="J66" s="72">
        <v>9.7684868613851714E-3</v>
      </c>
      <c r="K66" s="72">
        <v>5.8339653462458427E-3</v>
      </c>
      <c r="L66" s="72">
        <v>8.9516265775258574</v>
      </c>
      <c r="M66" s="72">
        <v>9.0738847068389852</v>
      </c>
      <c r="N66" s="72">
        <v>9.0122333310939151</v>
      </c>
    </row>
    <row r="67" spans="1:14">
      <c r="A67" s="65">
        <v>19</v>
      </c>
      <c r="B67" s="66" t="s">
        <v>384</v>
      </c>
      <c r="C67" s="72">
        <v>10.728172206687734</v>
      </c>
      <c r="D67" s="72">
        <v>12.744059598206405</v>
      </c>
      <c r="E67" s="72">
        <v>11.703463295896144</v>
      </c>
      <c r="F67" s="72">
        <v>8.6907968206004078</v>
      </c>
      <c r="G67" s="72">
        <v>4.2425091010921312</v>
      </c>
      <c r="H67" s="72">
        <v>6.5374317958450545</v>
      </c>
      <c r="I67" s="72">
        <v>0.43453070683661649</v>
      </c>
      <c r="J67" s="72">
        <v>0.47865585620787343</v>
      </c>
      <c r="K67" s="72">
        <v>0.46088326235342159</v>
      </c>
      <c r="L67" s="72">
        <v>9.4918004989947438</v>
      </c>
      <c r="M67" s="72">
        <v>9.7009868542634319</v>
      </c>
      <c r="N67" s="72">
        <v>9.5954999908387428</v>
      </c>
    </row>
    <row r="68" spans="1:14">
      <c r="A68" s="65">
        <v>20</v>
      </c>
      <c r="B68" s="66" t="s">
        <v>385</v>
      </c>
      <c r="C68" s="72">
        <v>11.403233011797019</v>
      </c>
      <c r="D68" s="72">
        <v>16.039967517565231</v>
      </c>
      <c r="E68" s="72">
        <v>13.646496135286332</v>
      </c>
      <c r="F68" s="72">
        <v>39.94613413913158</v>
      </c>
      <c r="G68" s="72">
        <v>31.545785494259309</v>
      </c>
      <c r="H68" s="72">
        <v>35.879621784661268</v>
      </c>
      <c r="I68" s="72">
        <v>11.645422943221321</v>
      </c>
      <c r="J68" s="72">
        <v>8.2836768584546245</v>
      </c>
      <c r="K68" s="72">
        <v>9.6377107519981333</v>
      </c>
      <c r="L68" s="72">
        <v>16.68604510331129</v>
      </c>
      <c r="M68" s="72">
        <v>17.790481353259331</v>
      </c>
      <c r="N68" s="72">
        <v>17.23354485656526</v>
      </c>
    </row>
    <row r="69" spans="1:14">
      <c r="A69" s="65">
        <v>21</v>
      </c>
      <c r="B69" s="66" t="s">
        <v>386</v>
      </c>
      <c r="C69" s="72">
        <v>2.2766756564469963</v>
      </c>
      <c r="D69" s="72">
        <v>11.739575609928327</v>
      </c>
      <c r="E69" s="72">
        <v>6.854849041294786</v>
      </c>
      <c r="F69" s="72">
        <v>18.774223214872233</v>
      </c>
      <c r="G69" s="72">
        <v>63.028563427611317</v>
      </c>
      <c r="H69" s="72">
        <v>40.197241332565156</v>
      </c>
      <c r="I69" s="72">
        <v>56.112398609501732</v>
      </c>
      <c r="J69" s="72">
        <v>54.840285239816353</v>
      </c>
      <c r="K69" s="72">
        <v>55.352663205180562</v>
      </c>
      <c r="L69" s="72">
        <v>9.8200227696630566</v>
      </c>
      <c r="M69" s="72">
        <v>26.201535106632008</v>
      </c>
      <c r="N69" s="72">
        <v>17.940793853407683</v>
      </c>
    </row>
    <row r="70" spans="1:14">
      <c r="A70" s="65">
        <v>22</v>
      </c>
      <c r="B70" s="66" t="s">
        <v>387</v>
      </c>
      <c r="C70" s="72">
        <v>0</v>
      </c>
      <c r="D70" s="72">
        <v>30.840659534653813</v>
      </c>
      <c r="E70" s="72">
        <v>30.840659534653813</v>
      </c>
      <c r="F70" s="72">
        <v>0</v>
      </c>
      <c r="G70" s="72">
        <v>90.044805376645201</v>
      </c>
      <c r="H70" s="72">
        <v>90.044805376645201</v>
      </c>
      <c r="I70" s="72">
        <v>0</v>
      </c>
      <c r="J70" s="72">
        <v>90.475725310149457</v>
      </c>
      <c r="K70" s="72">
        <v>90.475725310149457</v>
      </c>
      <c r="L70" s="72">
        <v>0</v>
      </c>
      <c r="M70" s="72">
        <v>48.780908497295698</v>
      </c>
      <c r="N70" s="72">
        <v>48.780908497295698</v>
      </c>
    </row>
    <row r="71" spans="1:14" ht="25.5">
      <c r="A71" s="65">
        <v>23</v>
      </c>
      <c r="B71" s="66" t="s">
        <v>388</v>
      </c>
      <c r="C71" s="72">
        <v>1.6413243104617878</v>
      </c>
      <c r="D71" s="72">
        <v>0.7961727218161917</v>
      </c>
      <c r="E71" s="72">
        <v>1.232437972413204</v>
      </c>
      <c r="F71" s="72">
        <v>1.3006634697497208</v>
      </c>
      <c r="G71" s="72">
        <v>0.81909829179501548</v>
      </c>
      <c r="H71" s="72">
        <v>1.0675432948114005</v>
      </c>
      <c r="I71" s="72">
        <v>0</v>
      </c>
      <c r="J71" s="72">
        <v>0</v>
      </c>
      <c r="K71" s="72">
        <v>0</v>
      </c>
      <c r="L71" s="72">
        <v>1.4412712254438873</v>
      </c>
      <c r="M71" s="72">
        <v>0.69979178730272162</v>
      </c>
      <c r="N71" s="72">
        <v>1.0736992542737263</v>
      </c>
    </row>
    <row r="72" spans="1:14">
      <c r="A72" s="65">
        <v>24</v>
      </c>
      <c r="B72" s="66" t="s">
        <v>389</v>
      </c>
      <c r="C72" s="72">
        <v>1.2525025232052152</v>
      </c>
      <c r="D72" s="72">
        <v>0.88797090703668402</v>
      </c>
      <c r="E72" s="72">
        <v>1.0761412648930264</v>
      </c>
      <c r="F72" s="72">
        <v>0.7817118833344282</v>
      </c>
      <c r="G72" s="72">
        <v>0.67908148977877347</v>
      </c>
      <c r="H72" s="72">
        <v>0.73202968787067479</v>
      </c>
      <c r="I72" s="72">
        <v>0</v>
      </c>
      <c r="J72" s="72">
        <v>0</v>
      </c>
      <c r="K72" s="72">
        <v>0</v>
      </c>
      <c r="L72" s="72">
        <v>1.0609694062931474</v>
      </c>
      <c r="M72" s="72">
        <v>0.739216676728227</v>
      </c>
      <c r="N72" s="72">
        <v>0.90146763328101243</v>
      </c>
    </row>
    <row r="73" spans="1:14">
      <c r="A73" s="65">
        <v>25</v>
      </c>
      <c r="B73" s="66" t="s">
        <v>390</v>
      </c>
      <c r="C73" s="72">
        <v>0.25314780191598141</v>
      </c>
      <c r="D73" s="72">
        <v>0.1730042721463122</v>
      </c>
      <c r="E73" s="72">
        <v>0.21437417260964259</v>
      </c>
      <c r="F73" s="72">
        <v>0.40727846022466002</v>
      </c>
      <c r="G73" s="72">
        <v>0.3500420050406049</v>
      </c>
      <c r="H73" s="72">
        <v>0.37957094926627577</v>
      </c>
      <c r="I73" s="72">
        <v>0</v>
      </c>
      <c r="J73" s="72">
        <v>0</v>
      </c>
      <c r="K73" s="72">
        <v>0</v>
      </c>
      <c r="L73" s="72">
        <v>0.26039774241213093</v>
      </c>
      <c r="M73" s="72">
        <v>0.18234011359296265</v>
      </c>
      <c r="N73" s="72">
        <v>0.22170240574594002</v>
      </c>
    </row>
    <row r="74" spans="1:14">
      <c r="A74" s="65">
        <v>26</v>
      </c>
      <c r="B74" s="66" t="s">
        <v>391</v>
      </c>
      <c r="C74" s="72">
        <v>1.1085557338804415</v>
      </c>
      <c r="D74" s="72">
        <v>0.61434170109098618</v>
      </c>
      <c r="E74" s="72">
        <v>0.86945381560404844</v>
      </c>
      <c r="F74" s="72">
        <v>4.7231163371214606</v>
      </c>
      <c r="G74" s="72">
        <v>2.9193503220386448</v>
      </c>
      <c r="H74" s="72">
        <v>3.8499339139865119</v>
      </c>
      <c r="I74" s="72">
        <v>0.94148319814600234</v>
      </c>
      <c r="J74" s="72">
        <v>0.94754322555436166</v>
      </c>
      <c r="K74" s="72">
        <v>0.94510238609182662</v>
      </c>
      <c r="L74" s="72">
        <v>1.7610154300801781</v>
      </c>
      <c r="M74" s="72">
        <v>1.0620079588995528</v>
      </c>
      <c r="N74" s="72">
        <v>1.4144979936848405</v>
      </c>
    </row>
    <row r="75" spans="1:14">
      <c r="A75" s="65">
        <v>27</v>
      </c>
      <c r="B75" s="66" t="s">
        <v>392</v>
      </c>
      <c r="C75" s="72">
        <v>25.744965998775626</v>
      </c>
      <c r="D75" s="72">
        <v>25.576386682201747</v>
      </c>
      <c r="E75" s="72">
        <v>25.66340692659179</v>
      </c>
      <c r="F75" s="72">
        <v>40.714708007620047</v>
      </c>
      <c r="G75" s="72">
        <v>38.518622234668157</v>
      </c>
      <c r="H75" s="72">
        <v>39.651608092994884</v>
      </c>
      <c r="I75" s="72">
        <v>17.192931633835457</v>
      </c>
      <c r="J75" s="72">
        <v>22.125622741037411</v>
      </c>
      <c r="K75" s="72">
        <v>20.138848375240652</v>
      </c>
      <c r="L75" s="72">
        <v>27.78988930068067</v>
      </c>
      <c r="M75" s="72">
        <v>27.418778567644488</v>
      </c>
      <c r="N75" s="72">
        <v>27.605919393158374</v>
      </c>
    </row>
    <row r="76" spans="1:14" ht="25.5">
      <c r="A76" s="65">
        <v>28</v>
      </c>
      <c r="B76" s="66" t="s">
        <v>393</v>
      </c>
      <c r="C76" s="72">
        <v>43.703568887638781</v>
      </c>
      <c r="D76" s="72">
        <v>44.34205416092928</v>
      </c>
      <c r="E76" s="72">
        <v>44.012469573386852</v>
      </c>
      <c r="F76" s="72">
        <v>68.547592458779476</v>
      </c>
      <c r="G76" s="72">
        <v>70.855502660319232</v>
      </c>
      <c r="H76" s="72">
        <v>69.664825295692552</v>
      </c>
      <c r="I76" s="72">
        <v>39.194669756662805</v>
      </c>
      <c r="J76" s="72">
        <v>41.828660740451305</v>
      </c>
      <c r="K76" s="72">
        <v>40.767749839565951</v>
      </c>
      <c r="L76" s="72">
        <v>47.907128842380644</v>
      </c>
      <c r="M76" s="72">
        <v>48.690970468293763</v>
      </c>
      <c r="N76" s="72">
        <v>48.295700927729904</v>
      </c>
    </row>
    <row r="77" spans="1:14">
      <c r="A77" s="65">
        <v>29</v>
      </c>
      <c r="B77" s="66" t="s">
        <v>394</v>
      </c>
      <c r="C77" s="72">
        <v>35.293436357318953</v>
      </c>
      <c r="D77" s="72">
        <v>38.143911308830283</v>
      </c>
      <c r="E77" s="72">
        <v>36.672502882521243</v>
      </c>
      <c r="F77" s="72">
        <v>41.246797608881295</v>
      </c>
      <c r="G77" s="72">
        <v>47.108653038364608</v>
      </c>
      <c r="H77" s="72">
        <v>44.084454536211751</v>
      </c>
      <c r="I77" s="72">
        <v>10.240440324449594</v>
      </c>
      <c r="J77" s="72">
        <v>14.261990817622349</v>
      </c>
      <c r="K77" s="72">
        <v>12.642202905314742</v>
      </c>
      <c r="L77" s="72">
        <v>34.296199404113075</v>
      </c>
      <c r="M77" s="72">
        <v>36.70950016632375</v>
      </c>
      <c r="N77" s="72">
        <v>35.492539683509129</v>
      </c>
    </row>
    <row r="78" spans="1:14" ht="25.5">
      <c r="A78" s="65">
        <v>30</v>
      </c>
      <c r="B78" s="66" t="s">
        <v>395</v>
      </c>
      <c r="C78" s="72">
        <v>43.189000479822631</v>
      </c>
      <c r="D78" s="72">
        <v>43.68004801751227</v>
      </c>
      <c r="E78" s="72">
        <v>43.426570440278425</v>
      </c>
      <c r="F78" s="72">
        <v>73.237863758786048</v>
      </c>
      <c r="G78" s="72">
        <v>73.438812657518909</v>
      </c>
      <c r="H78" s="72">
        <v>73.335140814044124</v>
      </c>
      <c r="I78" s="72">
        <v>54.548088064889924</v>
      </c>
      <c r="J78" s="72">
        <v>63.192341506300679</v>
      </c>
      <c r="K78" s="72">
        <v>59.710635318826213</v>
      </c>
      <c r="L78" s="72">
        <v>49.679044643073425</v>
      </c>
      <c r="M78" s="72">
        <v>51.378023088200877</v>
      </c>
      <c r="N78" s="72">
        <v>50.521275491196029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N30"/>
  <sheetViews>
    <sheetView workbookViewId="0"/>
  </sheetViews>
  <sheetFormatPr defaultRowHeight="12.75"/>
  <cols>
    <col min="1" max="1" width="9.140625" style="23"/>
    <col min="2" max="2" width="22" style="23" customWidth="1"/>
    <col min="3" max="16384" width="9.140625" style="23"/>
  </cols>
  <sheetData>
    <row r="1" spans="2:14" ht="15">
      <c r="B1" s="13" t="s">
        <v>44</v>
      </c>
      <c r="C1" s="13" t="s">
        <v>55</v>
      </c>
      <c r="D1" s="14"/>
      <c r="E1" s="14"/>
      <c r="F1"/>
      <c r="G1"/>
      <c r="H1"/>
      <c r="I1"/>
      <c r="J1"/>
      <c r="K1"/>
      <c r="L1"/>
      <c r="M1"/>
      <c r="N1"/>
    </row>
    <row r="2" spans="2:14" ht="15">
      <c r="B2" s="25"/>
      <c r="C2"/>
      <c r="D2"/>
      <c r="E2"/>
      <c r="F2"/>
      <c r="G2"/>
      <c r="H2"/>
      <c r="I2"/>
      <c r="J2"/>
      <c r="K2"/>
      <c r="L2"/>
      <c r="M2"/>
      <c r="N2"/>
    </row>
    <row r="3" spans="2:14">
      <c r="C3" s="24" t="s">
        <v>56</v>
      </c>
      <c r="I3" s="24" t="s">
        <v>57</v>
      </c>
    </row>
    <row r="4" spans="2:14">
      <c r="B4" s="24" t="s">
        <v>25</v>
      </c>
      <c r="C4" s="24" t="s">
        <v>45</v>
      </c>
      <c r="D4" s="24" t="s">
        <v>31</v>
      </c>
      <c r="E4" s="24" t="s">
        <v>34</v>
      </c>
      <c r="F4" s="24" t="s">
        <v>46</v>
      </c>
      <c r="G4" s="24" t="s">
        <v>47</v>
      </c>
      <c r="H4" s="24" t="s">
        <v>48</v>
      </c>
      <c r="I4" s="24" t="s">
        <v>45</v>
      </c>
      <c r="J4" s="24" t="s">
        <v>31</v>
      </c>
      <c r="K4" s="24" t="s">
        <v>34</v>
      </c>
      <c r="L4" s="24" t="s">
        <v>49</v>
      </c>
      <c r="M4" s="24" t="s">
        <v>47</v>
      </c>
      <c r="N4" s="24" t="s">
        <v>35</v>
      </c>
    </row>
    <row r="5" spans="2:14" ht="15">
      <c r="B5" s="26" t="s">
        <v>39</v>
      </c>
      <c r="C5" s="26" t="s">
        <v>50</v>
      </c>
      <c r="F5" s="26" t="s">
        <v>58</v>
      </c>
      <c r="G5" s="26" t="s">
        <v>51</v>
      </c>
      <c r="H5" s="26" t="s">
        <v>41</v>
      </c>
      <c r="I5" s="26" t="s">
        <v>50</v>
      </c>
      <c r="L5" s="26" t="s">
        <v>52</v>
      </c>
      <c r="M5" s="26" t="s">
        <v>51</v>
      </c>
      <c r="N5" s="26" t="s">
        <v>41</v>
      </c>
    </row>
    <row r="6" spans="2:14" ht="15">
      <c r="C6" s="26" t="s">
        <v>59</v>
      </c>
      <c r="F6" s="26" t="s">
        <v>53</v>
      </c>
      <c r="I6" s="26" t="s">
        <v>59</v>
      </c>
      <c r="L6" s="26" t="s">
        <v>54</v>
      </c>
    </row>
    <row r="8" spans="2:14" s="24" customFormat="1">
      <c r="B8" s="24" t="s">
        <v>60</v>
      </c>
      <c r="C8" s="21">
        <v>46691</v>
      </c>
      <c r="D8" s="21">
        <v>34274</v>
      </c>
      <c r="E8" s="21">
        <v>38485</v>
      </c>
      <c r="F8" s="21">
        <v>29987</v>
      </c>
      <c r="G8" s="21">
        <v>17528</v>
      </c>
      <c r="H8" s="21">
        <f>SUM(C8:G8)</f>
        <v>166965</v>
      </c>
      <c r="I8" s="21">
        <v>6229</v>
      </c>
      <c r="J8" s="21">
        <v>2533</v>
      </c>
      <c r="K8" s="21">
        <v>3084</v>
      </c>
      <c r="L8" s="21">
        <v>916</v>
      </c>
      <c r="M8" s="21">
        <v>318</v>
      </c>
      <c r="N8" s="21">
        <f>SUM(I8:M8)</f>
        <v>13080</v>
      </c>
    </row>
    <row r="9" spans="2:14">
      <c r="B9" s="23" t="s">
        <v>61</v>
      </c>
      <c r="C9" s="22">
        <v>9416</v>
      </c>
      <c r="D9" s="22">
        <v>6507</v>
      </c>
      <c r="E9" s="22">
        <v>6765</v>
      </c>
      <c r="F9" s="22">
        <v>7934</v>
      </c>
      <c r="G9" s="22">
        <v>8747</v>
      </c>
      <c r="H9" s="21">
        <f t="shared" ref="H9:H29" si="0">SUM(C9:G9)</f>
        <v>39369</v>
      </c>
      <c r="I9" s="22">
        <v>805</v>
      </c>
      <c r="J9" s="22">
        <v>499</v>
      </c>
      <c r="K9" s="22">
        <v>620</v>
      </c>
      <c r="L9" s="22">
        <v>365</v>
      </c>
      <c r="M9" s="22">
        <v>138</v>
      </c>
      <c r="N9" s="21">
        <f t="shared" ref="N9:N29" si="1">SUM(I9:M9)</f>
        <v>2427</v>
      </c>
    </row>
    <row r="10" spans="2:14">
      <c r="B10" s="23" t="s">
        <v>1</v>
      </c>
      <c r="C10" s="22">
        <v>3738</v>
      </c>
      <c r="D10" s="22">
        <v>2733</v>
      </c>
      <c r="E10" s="22">
        <v>3021</v>
      </c>
      <c r="F10" s="22">
        <v>1570</v>
      </c>
      <c r="G10" s="22">
        <v>440</v>
      </c>
      <c r="H10" s="21">
        <f t="shared" si="0"/>
        <v>11502</v>
      </c>
      <c r="I10" s="22">
        <v>230</v>
      </c>
      <c r="J10" s="22">
        <v>107</v>
      </c>
      <c r="K10" s="22">
        <v>138</v>
      </c>
      <c r="L10" s="22">
        <v>28</v>
      </c>
      <c r="M10" s="22">
        <v>0</v>
      </c>
      <c r="N10" s="21">
        <f t="shared" si="1"/>
        <v>503</v>
      </c>
    </row>
    <row r="11" spans="2:14">
      <c r="B11" s="23" t="s">
        <v>2</v>
      </c>
      <c r="C11" s="22">
        <v>1327</v>
      </c>
      <c r="D11" s="22">
        <v>1190</v>
      </c>
      <c r="E11" s="22">
        <v>1237</v>
      </c>
      <c r="F11" s="22">
        <v>1242</v>
      </c>
      <c r="G11" s="22">
        <v>0</v>
      </c>
      <c r="H11" s="21">
        <f t="shared" si="0"/>
        <v>4996</v>
      </c>
      <c r="I11" s="22">
        <v>53</v>
      </c>
      <c r="J11" s="22">
        <v>41</v>
      </c>
      <c r="K11" s="22">
        <v>23</v>
      </c>
      <c r="L11" s="22">
        <v>4</v>
      </c>
      <c r="M11" s="22">
        <v>0</v>
      </c>
      <c r="N11" s="21">
        <f t="shared" si="1"/>
        <v>121</v>
      </c>
    </row>
    <row r="12" spans="2:14">
      <c r="B12" s="23" t="s">
        <v>3</v>
      </c>
      <c r="C12" s="22">
        <v>1923</v>
      </c>
      <c r="D12" s="22">
        <v>1151</v>
      </c>
      <c r="E12" s="22">
        <v>1653</v>
      </c>
      <c r="F12" s="22">
        <v>430</v>
      </c>
      <c r="G12" s="22">
        <v>0</v>
      </c>
      <c r="H12" s="21">
        <f t="shared" si="0"/>
        <v>5157</v>
      </c>
      <c r="I12" s="22">
        <v>97</v>
      </c>
      <c r="J12" s="22">
        <v>78</v>
      </c>
      <c r="K12" s="22">
        <v>118</v>
      </c>
      <c r="L12" s="22">
        <v>8</v>
      </c>
      <c r="M12" s="22">
        <v>0</v>
      </c>
      <c r="N12" s="21">
        <f t="shared" si="1"/>
        <v>301</v>
      </c>
    </row>
    <row r="13" spans="2:14">
      <c r="B13" s="23" t="s">
        <v>4</v>
      </c>
      <c r="C13" s="22">
        <v>1111</v>
      </c>
      <c r="D13" s="22">
        <v>1065</v>
      </c>
      <c r="E13" s="22">
        <v>1075</v>
      </c>
      <c r="F13" s="22">
        <v>1088</v>
      </c>
      <c r="G13" s="22">
        <v>319</v>
      </c>
      <c r="H13" s="21">
        <f t="shared" si="0"/>
        <v>4658</v>
      </c>
      <c r="I13" s="22">
        <v>172</v>
      </c>
      <c r="J13" s="22">
        <v>95</v>
      </c>
      <c r="K13" s="22">
        <v>70</v>
      </c>
      <c r="L13" s="22">
        <v>18</v>
      </c>
      <c r="M13" s="22">
        <v>3</v>
      </c>
      <c r="N13" s="21">
        <f t="shared" si="1"/>
        <v>358</v>
      </c>
    </row>
    <row r="14" spans="2:14">
      <c r="B14" s="23" t="s">
        <v>5</v>
      </c>
      <c r="C14" s="22">
        <v>1890</v>
      </c>
      <c r="D14" s="22">
        <v>1405</v>
      </c>
      <c r="E14" s="22">
        <v>1830</v>
      </c>
      <c r="F14" s="22">
        <v>1443</v>
      </c>
      <c r="G14" s="22">
        <v>122</v>
      </c>
      <c r="H14" s="21">
        <f t="shared" si="0"/>
        <v>6690</v>
      </c>
      <c r="I14" s="22">
        <v>523</v>
      </c>
      <c r="J14" s="22">
        <v>88</v>
      </c>
      <c r="K14" s="22">
        <v>214</v>
      </c>
      <c r="L14" s="22">
        <v>39</v>
      </c>
      <c r="M14" s="22">
        <v>3</v>
      </c>
      <c r="N14" s="21">
        <f t="shared" si="1"/>
        <v>867</v>
      </c>
    </row>
    <row r="15" spans="2:14">
      <c r="B15" s="23" t="s">
        <v>6</v>
      </c>
      <c r="C15" s="22">
        <v>1257</v>
      </c>
      <c r="D15" s="22">
        <v>665</v>
      </c>
      <c r="E15" s="22">
        <v>1133</v>
      </c>
      <c r="F15" s="22">
        <v>14</v>
      </c>
      <c r="G15" s="22">
        <v>0</v>
      </c>
      <c r="H15" s="21">
        <f t="shared" si="0"/>
        <v>3069</v>
      </c>
      <c r="I15" s="22">
        <v>62</v>
      </c>
      <c r="J15" s="22">
        <v>35</v>
      </c>
      <c r="K15" s="22">
        <v>190</v>
      </c>
      <c r="L15" s="22">
        <v>33</v>
      </c>
      <c r="M15" s="22">
        <v>0</v>
      </c>
      <c r="N15" s="21">
        <f t="shared" si="1"/>
        <v>320</v>
      </c>
    </row>
    <row r="16" spans="2:14">
      <c r="B16" s="23" t="s">
        <v>7</v>
      </c>
      <c r="C16" s="22">
        <v>1258</v>
      </c>
      <c r="D16" s="22">
        <v>2</v>
      </c>
      <c r="E16" s="22">
        <v>0</v>
      </c>
      <c r="F16" s="22">
        <v>0</v>
      </c>
      <c r="G16" s="22">
        <v>0</v>
      </c>
      <c r="H16" s="21">
        <f t="shared" si="0"/>
        <v>1260</v>
      </c>
      <c r="I16" s="22">
        <v>62</v>
      </c>
      <c r="J16" s="22">
        <v>0</v>
      </c>
      <c r="K16" s="22">
        <v>2</v>
      </c>
      <c r="L16" s="22">
        <v>0</v>
      </c>
      <c r="M16" s="22">
        <v>0</v>
      </c>
      <c r="N16" s="21">
        <f t="shared" si="1"/>
        <v>64</v>
      </c>
    </row>
    <row r="17" spans="2:14">
      <c r="B17" s="23" t="s">
        <v>8</v>
      </c>
      <c r="C17" s="22">
        <v>2787</v>
      </c>
      <c r="D17" s="22">
        <v>2255</v>
      </c>
      <c r="E17" s="22">
        <v>2319</v>
      </c>
      <c r="F17" s="22">
        <v>2419</v>
      </c>
      <c r="G17" s="22">
        <v>1883</v>
      </c>
      <c r="H17" s="21">
        <f t="shared" si="0"/>
        <v>11663</v>
      </c>
      <c r="I17" s="22">
        <v>978</v>
      </c>
      <c r="J17" s="22">
        <v>171</v>
      </c>
      <c r="K17" s="22">
        <v>239</v>
      </c>
      <c r="L17" s="22">
        <v>115</v>
      </c>
      <c r="M17" s="22">
        <v>81</v>
      </c>
      <c r="N17" s="21">
        <f t="shared" si="1"/>
        <v>1584</v>
      </c>
    </row>
    <row r="18" spans="2:14">
      <c r="B18" s="23" t="s">
        <v>9</v>
      </c>
      <c r="C18" s="22">
        <v>420</v>
      </c>
      <c r="D18" s="22">
        <v>374</v>
      </c>
      <c r="E18" s="22">
        <v>279</v>
      </c>
      <c r="F18" s="22">
        <v>342</v>
      </c>
      <c r="G18" s="22">
        <v>82</v>
      </c>
      <c r="H18" s="21">
        <f t="shared" si="0"/>
        <v>1497</v>
      </c>
      <c r="I18" s="22">
        <v>46</v>
      </c>
      <c r="J18" s="22">
        <v>12</v>
      </c>
      <c r="K18" s="22">
        <v>13</v>
      </c>
      <c r="L18" s="22">
        <v>2</v>
      </c>
      <c r="M18" s="22">
        <v>0</v>
      </c>
      <c r="N18" s="21">
        <f t="shared" si="1"/>
        <v>73</v>
      </c>
    </row>
    <row r="19" spans="2:14">
      <c r="B19" s="23" t="s">
        <v>10</v>
      </c>
      <c r="C19" s="22">
        <v>902</v>
      </c>
      <c r="D19" s="22">
        <v>429</v>
      </c>
      <c r="E19" s="22">
        <v>771</v>
      </c>
      <c r="F19" s="22">
        <v>0</v>
      </c>
      <c r="G19" s="22">
        <v>0</v>
      </c>
      <c r="H19" s="21">
        <f t="shared" si="0"/>
        <v>2102</v>
      </c>
      <c r="I19" s="22">
        <v>129</v>
      </c>
      <c r="J19" s="22">
        <v>42</v>
      </c>
      <c r="K19" s="22">
        <v>117</v>
      </c>
      <c r="L19" s="22">
        <v>0</v>
      </c>
      <c r="M19" s="22">
        <v>0</v>
      </c>
      <c r="N19" s="21">
        <f t="shared" si="1"/>
        <v>288</v>
      </c>
    </row>
    <row r="20" spans="2:14">
      <c r="B20" s="23" t="s">
        <v>11</v>
      </c>
      <c r="C20" s="22">
        <v>827</v>
      </c>
      <c r="D20" s="22">
        <v>731</v>
      </c>
      <c r="E20" s="22">
        <v>785</v>
      </c>
      <c r="F20" s="22">
        <v>590</v>
      </c>
      <c r="G20" s="22">
        <v>157</v>
      </c>
      <c r="H20" s="21">
        <f t="shared" si="0"/>
        <v>3090</v>
      </c>
      <c r="I20" s="22">
        <v>52</v>
      </c>
      <c r="J20" s="22">
        <v>40</v>
      </c>
      <c r="K20" s="22">
        <v>48</v>
      </c>
      <c r="L20" s="22">
        <v>26</v>
      </c>
      <c r="M20" s="22">
        <v>1</v>
      </c>
      <c r="N20" s="21">
        <f t="shared" si="1"/>
        <v>167</v>
      </c>
    </row>
    <row r="21" spans="2:14">
      <c r="B21" s="23" t="s">
        <v>12</v>
      </c>
      <c r="C21" s="22">
        <v>1767</v>
      </c>
      <c r="D21" s="22">
        <v>633</v>
      </c>
      <c r="E21" s="22">
        <v>1699</v>
      </c>
      <c r="F21" s="22">
        <v>53</v>
      </c>
      <c r="G21" s="22">
        <v>381</v>
      </c>
      <c r="H21" s="21">
        <f t="shared" si="0"/>
        <v>4533</v>
      </c>
      <c r="I21" s="22">
        <v>247</v>
      </c>
      <c r="J21" s="22">
        <v>40</v>
      </c>
      <c r="K21" s="22">
        <v>130</v>
      </c>
      <c r="L21" s="22">
        <v>1</v>
      </c>
      <c r="M21" s="22">
        <v>15</v>
      </c>
      <c r="N21" s="21">
        <f t="shared" si="1"/>
        <v>433</v>
      </c>
    </row>
    <row r="22" spans="2:14">
      <c r="B22" s="23" t="s">
        <v>13</v>
      </c>
      <c r="C22" s="22">
        <v>1824</v>
      </c>
      <c r="D22" s="22">
        <v>1583</v>
      </c>
      <c r="E22" s="22">
        <v>1629</v>
      </c>
      <c r="F22" s="22">
        <v>1445</v>
      </c>
      <c r="G22" s="22">
        <v>442</v>
      </c>
      <c r="H22" s="21">
        <f t="shared" si="0"/>
        <v>6923</v>
      </c>
      <c r="I22" s="22">
        <v>299</v>
      </c>
      <c r="J22" s="22">
        <v>226</v>
      </c>
      <c r="K22" s="22">
        <v>273</v>
      </c>
      <c r="L22" s="22">
        <v>36</v>
      </c>
      <c r="M22" s="22">
        <v>20</v>
      </c>
      <c r="N22" s="21">
        <f t="shared" si="1"/>
        <v>854</v>
      </c>
    </row>
    <row r="23" spans="2:14">
      <c r="B23" s="23" t="s">
        <v>14</v>
      </c>
      <c r="C23" s="22">
        <v>3203</v>
      </c>
      <c r="D23" s="22">
        <v>2532</v>
      </c>
      <c r="E23" s="22">
        <v>2891</v>
      </c>
      <c r="F23" s="22">
        <v>1888</v>
      </c>
      <c r="G23" s="22">
        <v>1802</v>
      </c>
      <c r="H23" s="21">
        <f t="shared" si="0"/>
        <v>12316</v>
      </c>
      <c r="I23" s="22">
        <v>562</v>
      </c>
      <c r="J23" s="22">
        <v>147</v>
      </c>
      <c r="K23" s="22">
        <v>259</v>
      </c>
      <c r="L23" s="22">
        <v>41</v>
      </c>
      <c r="M23" s="22">
        <v>39</v>
      </c>
      <c r="N23" s="21">
        <f t="shared" si="1"/>
        <v>1048</v>
      </c>
    </row>
    <row r="24" spans="2:14">
      <c r="B24" s="23" t="s">
        <v>15</v>
      </c>
      <c r="C24" s="22">
        <v>1020</v>
      </c>
      <c r="D24" s="22">
        <v>870</v>
      </c>
      <c r="E24" s="22">
        <v>935</v>
      </c>
      <c r="F24" s="22">
        <v>954</v>
      </c>
      <c r="G24" s="22">
        <v>296</v>
      </c>
      <c r="H24" s="21">
        <f t="shared" si="0"/>
        <v>4075</v>
      </c>
      <c r="I24" s="22">
        <v>134</v>
      </c>
      <c r="J24" s="22">
        <v>102</v>
      </c>
      <c r="K24" s="22">
        <v>28</v>
      </c>
      <c r="L24" s="22">
        <v>22</v>
      </c>
      <c r="M24" s="22">
        <v>0</v>
      </c>
      <c r="N24" s="21">
        <f t="shared" si="1"/>
        <v>286</v>
      </c>
    </row>
    <row r="25" spans="2:14">
      <c r="B25" s="23" t="s">
        <v>16</v>
      </c>
      <c r="C25" s="22">
        <v>1785</v>
      </c>
      <c r="D25" s="22">
        <v>1528</v>
      </c>
      <c r="E25" s="22">
        <v>1928</v>
      </c>
      <c r="F25" s="22">
        <v>1</v>
      </c>
      <c r="G25" s="22">
        <v>153</v>
      </c>
      <c r="H25" s="21">
        <f t="shared" si="0"/>
        <v>5395</v>
      </c>
      <c r="I25" s="22">
        <v>528</v>
      </c>
      <c r="J25" s="22">
        <v>250</v>
      </c>
      <c r="K25" s="22">
        <v>78</v>
      </c>
      <c r="L25" s="22">
        <v>0</v>
      </c>
      <c r="M25" s="22">
        <v>0</v>
      </c>
      <c r="N25" s="21">
        <f t="shared" si="1"/>
        <v>856</v>
      </c>
    </row>
    <row r="26" spans="2:14">
      <c r="B26" s="23" t="s">
        <v>17</v>
      </c>
      <c r="C26" s="22">
        <v>5292</v>
      </c>
      <c r="D26" s="22">
        <v>4535</v>
      </c>
      <c r="E26" s="22">
        <v>4536</v>
      </c>
      <c r="F26" s="22">
        <v>4594</v>
      </c>
      <c r="G26" s="22">
        <v>1598</v>
      </c>
      <c r="H26" s="21">
        <f t="shared" si="0"/>
        <v>20555</v>
      </c>
      <c r="I26" s="22">
        <v>950</v>
      </c>
      <c r="J26" s="22">
        <v>416</v>
      </c>
      <c r="K26" s="22">
        <v>342</v>
      </c>
      <c r="L26" s="22">
        <v>81</v>
      </c>
      <c r="M26" s="22">
        <v>10</v>
      </c>
      <c r="N26" s="21">
        <f t="shared" si="1"/>
        <v>1799</v>
      </c>
    </row>
    <row r="27" spans="2:14">
      <c r="B27" s="23" t="s">
        <v>18</v>
      </c>
      <c r="C27" s="22">
        <v>2150</v>
      </c>
      <c r="D27" s="22">
        <v>1732</v>
      </c>
      <c r="E27" s="22">
        <v>1675</v>
      </c>
      <c r="F27" s="22">
        <v>1661</v>
      </c>
      <c r="G27" s="22">
        <v>560</v>
      </c>
      <c r="H27" s="21">
        <f t="shared" si="0"/>
        <v>7778</v>
      </c>
      <c r="I27" s="22">
        <v>188</v>
      </c>
      <c r="J27" s="22">
        <v>67</v>
      </c>
      <c r="K27" s="22">
        <v>80</v>
      </c>
      <c r="L27" s="22">
        <v>52</v>
      </c>
      <c r="M27" s="22">
        <v>2</v>
      </c>
      <c r="N27" s="21">
        <f t="shared" si="1"/>
        <v>389</v>
      </c>
    </row>
    <row r="28" spans="2:14">
      <c r="B28" s="23" t="s">
        <v>19</v>
      </c>
      <c r="C28" s="22">
        <v>1387</v>
      </c>
      <c r="D28" s="22">
        <v>1154</v>
      </c>
      <c r="E28" s="22">
        <v>1151</v>
      </c>
      <c r="F28" s="22">
        <v>1154</v>
      </c>
      <c r="G28" s="22">
        <v>319</v>
      </c>
      <c r="H28" s="21">
        <f t="shared" si="0"/>
        <v>5165</v>
      </c>
      <c r="I28" s="22">
        <v>91</v>
      </c>
      <c r="J28" s="22">
        <v>60</v>
      </c>
      <c r="K28" s="22">
        <v>83</v>
      </c>
      <c r="L28" s="22">
        <v>18</v>
      </c>
      <c r="M28" s="22">
        <v>5</v>
      </c>
      <c r="N28" s="21">
        <f t="shared" si="1"/>
        <v>257</v>
      </c>
    </row>
    <row r="29" spans="2:14">
      <c r="B29" s="23" t="s">
        <v>20</v>
      </c>
      <c r="C29" s="22">
        <v>1407</v>
      </c>
      <c r="D29" s="22">
        <v>1200</v>
      </c>
      <c r="E29" s="22">
        <v>1173</v>
      </c>
      <c r="F29" s="22">
        <v>1165</v>
      </c>
      <c r="G29" s="22">
        <v>227</v>
      </c>
      <c r="H29" s="21">
        <f t="shared" si="0"/>
        <v>5172</v>
      </c>
      <c r="I29" s="22">
        <v>21</v>
      </c>
      <c r="J29" s="22">
        <v>17</v>
      </c>
      <c r="K29" s="22">
        <v>19</v>
      </c>
      <c r="L29" s="22">
        <v>27</v>
      </c>
      <c r="M29" s="22">
        <v>1</v>
      </c>
      <c r="N29" s="21">
        <f t="shared" si="1"/>
        <v>85</v>
      </c>
    </row>
    <row r="30" spans="2:14">
      <c r="H30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1:K27"/>
  <sheetViews>
    <sheetView workbookViewId="0"/>
  </sheetViews>
  <sheetFormatPr defaultRowHeight="15"/>
  <cols>
    <col min="2" max="2" width="20.28515625" customWidth="1"/>
  </cols>
  <sheetData>
    <row r="1" spans="2:11">
      <c r="B1" s="13" t="s">
        <v>62</v>
      </c>
      <c r="C1" s="13" t="s">
        <v>106</v>
      </c>
      <c r="D1" s="14"/>
      <c r="E1" s="14"/>
    </row>
    <row r="2" spans="2:11">
      <c r="B2" s="11"/>
    </row>
    <row r="3" spans="2:11">
      <c r="D3" s="1" t="s">
        <v>23</v>
      </c>
      <c r="I3" s="1" t="s">
        <v>63</v>
      </c>
    </row>
    <row r="4" spans="2:11">
      <c r="B4" s="1" t="s">
        <v>25</v>
      </c>
      <c r="C4" s="1" t="s">
        <v>26</v>
      </c>
      <c r="D4" s="1" t="s">
        <v>27</v>
      </c>
      <c r="E4" s="1" t="s">
        <v>29</v>
      </c>
      <c r="F4" s="1" t="s">
        <v>32</v>
      </c>
      <c r="G4" s="1" t="s">
        <v>33</v>
      </c>
      <c r="H4" s="1" t="s">
        <v>35</v>
      </c>
      <c r="I4" s="1" t="s">
        <v>64</v>
      </c>
      <c r="J4" s="1" t="s">
        <v>49</v>
      </c>
      <c r="K4" s="1" t="s">
        <v>47</v>
      </c>
    </row>
    <row r="5" spans="2:11">
      <c r="B5" s="12" t="s">
        <v>39</v>
      </c>
      <c r="C5" s="12" t="s">
        <v>40</v>
      </c>
      <c r="H5" s="12" t="s">
        <v>41</v>
      </c>
      <c r="I5" s="12" t="s">
        <v>65</v>
      </c>
      <c r="J5" s="12" t="s">
        <v>66</v>
      </c>
      <c r="K5" s="12" t="s">
        <v>51</v>
      </c>
    </row>
    <row r="6" spans="2:11" s="15" customFormat="1">
      <c r="B6" s="24" t="s">
        <v>60</v>
      </c>
      <c r="D6" s="16">
        <v>30215</v>
      </c>
      <c r="E6" s="16">
        <v>90328</v>
      </c>
      <c r="F6" s="16">
        <v>56436</v>
      </c>
      <c r="G6" s="16">
        <v>12550</v>
      </c>
      <c r="H6" s="16">
        <f>SUM(D6:G6)</f>
        <v>189529</v>
      </c>
      <c r="I6" s="15">
        <v>2129</v>
      </c>
      <c r="J6" s="15">
        <v>16</v>
      </c>
      <c r="K6" s="15">
        <v>3</v>
      </c>
    </row>
    <row r="7" spans="2:11">
      <c r="B7" s="23" t="s">
        <v>61</v>
      </c>
      <c r="D7" s="17">
        <v>3288</v>
      </c>
      <c r="E7" s="17">
        <v>19741</v>
      </c>
      <c r="F7" s="17">
        <v>12112</v>
      </c>
      <c r="G7" s="17">
        <v>0</v>
      </c>
      <c r="H7" s="16">
        <f t="shared" ref="H7:H27" si="0">SUM(D7:G7)</f>
        <v>35141</v>
      </c>
      <c r="I7">
        <v>154</v>
      </c>
      <c r="J7">
        <v>2</v>
      </c>
      <c r="K7">
        <v>1</v>
      </c>
    </row>
    <row r="8" spans="2:11">
      <c r="B8" s="23" t="s">
        <v>1</v>
      </c>
      <c r="D8" s="17">
        <v>1734</v>
      </c>
      <c r="E8" s="17">
        <v>5906</v>
      </c>
      <c r="F8" s="17">
        <v>2835</v>
      </c>
      <c r="G8" s="17">
        <v>0</v>
      </c>
      <c r="H8" s="16">
        <f t="shared" si="0"/>
        <v>10475</v>
      </c>
      <c r="I8">
        <v>118</v>
      </c>
      <c r="J8">
        <v>0</v>
      </c>
      <c r="K8">
        <v>0</v>
      </c>
    </row>
    <row r="9" spans="2:11">
      <c r="B9" s="23" t="s">
        <v>2</v>
      </c>
      <c r="D9" s="17">
        <v>404</v>
      </c>
      <c r="E9" s="17">
        <v>3041</v>
      </c>
      <c r="F9" s="17">
        <v>1999</v>
      </c>
      <c r="G9" s="17">
        <v>183</v>
      </c>
      <c r="H9" s="16">
        <f t="shared" si="0"/>
        <v>5627</v>
      </c>
      <c r="I9">
        <v>0</v>
      </c>
      <c r="J9">
        <v>0</v>
      </c>
      <c r="K9">
        <v>0</v>
      </c>
    </row>
    <row r="10" spans="2:11">
      <c r="B10" s="23" t="s">
        <v>3</v>
      </c>
      <c r="D10" s="17">
        <v>1</v>
      </c>
      <c r="E10" s="17">
        <v>2336</v>
      </c>
      <c r="F10" s="17">
        <v>1989</v>
      </c>
      <c r="G10" s="17">
        <v>0</v>
      </c>
      <c r="H10" s="16">
        <f t="shared" si="0"/>
        <v>4326</v>
      </c>
      <c r="I10">
        <v>0</v>
      </c>
      <c r="J10">
        <v>0</v>
      </c>
      <c r="K10">
        <v>0</v>
      </c>
    </row>
    <row r="11" spans="2:11">
      <c r="B11" s="23" t="s">
        <v>4</v>
      </c>
      <c r="D11" s="17">
        <v>43</v>
      </c>
      <c r="E11" s="17">
        <v>2898</v>
      </c>
      <c r="F11" s="17">
        <v>1801</v>
      </c>
      <c r="G11" s="17">
        <v>1876</v>
      </c>
      <c r="H11" s="16">
        <f t="shared" si="0"/>
        <v>6618</v>
      </c>
      <c r="I11">
        <v>5</v>
      </c>
      <c r="J11">
        <v>1</v>
      </c>
      <c r="K11">
        <v>0</v>
      </c>
    </row>
    <row r="12" spans="2:11">
      <c r="B12" s="23" t="s">
        <v>5</v>
      </c>
      <c r="D12" s="17">
        <v>83</v>
      </c>
      <c r="E12" s="17">
        <v>4030</v>
      </c>
      <c r="F12" s="17">
        <v>2263</v>
      </c>
      <c r="G12" s="17">
        <v>1683</v>
      </c>
      <c r="H12" s="16">
        <f t="shared" si="0"/>
        <v>8059</v>
      </c>
      <c r="I12">
        <v>1</v>
      </c>
      <c r="J12">
        <v>0</v>
      </c>
      <c r="K12">
        <v>0</v>
      </c>
    </row>
    <row r="13" spans="2:11">
      <c r="B13" s="23" t="s">
        <v>6</v>
      </c>
      <c r="D13" s="17">
        <v>0</v>
      </c>
      <c r="E13" s="17">
        <v>1953</v>
      </c>
      <c r="F13" s="17">
        <v>1616</v>
      </c>
      <c r="G13" s="17">
        <v>0</v>
      </c>
      <c r="H13" s="16">
        <f t="shared" si="0"/>
        <v>3569</v>
      </c>
      <c r="I13">
        <v>0</v>
      </c>
      <c r="J13">
        <v>0</v>
      </c>
      <c r="K13">
        <v>0</v>
      </c>
    </row>
    <row r="14" spans="2:11">
      <c r="B14" s="23" t="s">
        <v>7</v>
      </c>
      <c r="D14" s="17">
        <v>101</v>
      </c>
      <c r="E14" s="17">
        <v>1009</v>
      </c>
      <c r="F14" s="17">
        <v>12</v>
      </c>
      <c r="G14" s="17">
        <v>9</v>
      </c>
      <c r="H14" s="16">
        <f t="shared" si="0"/>
        <v>1131</v>
      </c>
      <c r="I14">
        <v>0</v>
      </c>
      <c r="J14">
        <v>0</v>
      </c>
      <c r="K14">
        <v>0</v>
      </c>
    </row>
    <row r="15" spans="2:11">
      <c r="B15" s="23" t="s">
        <v>8</v>
      </c>
      <c r="D15" s="17">
        <v>2834</v>
      </c>
      <c r="E15" s="17">
        <v>5584</v>
      </c>
      <c r="F15" s="17">
        <v>4302</v>
      </c>
      <c r="G15" s="17">
        <v>1927</v>
      </c>
      <c r="H15" s="16">
        <f t="shared" si="0"/>
        <v>14647</v>
      </c>
      <c r="I15">
        <v>542</v>
      </c>
      <c r="J15">
        <v>0</v>
      </c>
      <c r="K15">
        <v>0</v>
      </c>
    </row>
    <row r="16" spans="2:11">
      <c r="B16" s="23" t="s">
        <v>9</v>
      </c>
      <c r="D16" s="17">
        <v>379</v>
      </c>
      <c r="E16" s="17">
        <v>723</v>
      </c>
      <c r="F16" s="17">
        <v>350</v>
      </c>
      <c r="G16" s="17">
        <v>59</v>
      </c>
      <c r="H16" s="16">
        <f t="shared" si="0"/>
        <v>1511</v>
      </c>
      <c r="I16">
        <v>0</v>
      </c>
      <c r="J16">
        <v>0</v>
      </c>
      <c r="K16">
        <v>0</v>
      </c>
    </row>
    <row r="17" spans="2:11">
      <c r="B17" s="23" t="s">
        <v>10</v>
      </c>
      <c r="D17" s="17">
        <v>0</v>
      </c>
      <c r="E17" s="17">
        <v>1531</v>
      </c>
      <c r="F17" s="17">
        <v>617</v>
      </c>
      <c r="G17" s="17">
        <v>0</v>
      </c>
      <c r="H17" s="16">
        <f t="shared" si="0"/>
        <v>2148</v>
      </c>
      <c r="I17">
        <v>0</v>
      </c>
      <c r="J17">
        <v>0</v>
      </c>
      <c r="K17">
        <v>0</v>
      </c>
    </row>
    <row r="18" spans="2:11">
      <c r="B18" s="23" t="s">
        <v>11</v>
      </c>
      <c r="D18" s="17">
        <v>0</v>
      </c>
      <c r="E18" s="17">
        <v>641</v>
      </c>
      <c r="F18" s="17">
        <v>313</v>
      </c>
      <c r="G18" s="17">
        <v>0</v>
      </c>
      <c r="H18" s="16">
        <f t="shared" si="0"/>
        <v>954</v>
      </c>
      <c r="I18">
        <v>0</v>
      </c>
      <c r="J18">
        <v>0</v>
      </c>
      <c r="K18">
        <v>0</v>
      </c>
    </row>
    <row r="19" spans="2:11">
      <c r="B19" s="23" t="s">
        <v>12</v>
      </c>
      <c r="D19" s="17">
        <v>0</v>
      </c>
      <c r="E19" s="17">
        <v>2452</v>
      </c>
      <c r="F19" s="17">
        <v>1436</v>
      </c>
      <c r="G19" s="17">
        <v>0</v>
      </c>
      <c r="H19" s="16">
        <f t="shared" si="0"/>
        <v>3888</v>
      </c>
      <c r="I19">
        <v>0</v>
      </c>
      <c r="J19">
        <v>0</v>
      </c>
      <c r="K19">
        <v>0</v>
      </c>
    </row>
    <row r="20" spans="2:11">
      <c r="B20" s="23" t="s">
        <v>13</v>
      </c>
      <c r="D20" s="17">
        <v>1632</v>
      </c>
      <c r="E20" s="17">
        <v>4269</v>
      </c>
      <c r="F20" s="17">
        <v>2676</v>
      </c>
      <c r="G20" s="17">
        <v>1</v>
      </c>
      <c r="H20" s="16">
        <f t="shared" si="0"/>
        <v>8578</v>
      </c>
      <c r="I20">
        <v>7</v>
      </c>
      <c r="J20">
        <v>0</v>
      </c>
      <c r="K20">
        <v>0</v>
      </c>
    </row>
    <row r="21" spans="2:11">
      <c r="B21" s="23" t="s">
        <v>14</v>
      </c>
      <c r="D21" s="17">
        <v>4871</v>
      </c>
      <c r="E21" s="17">
        <v>6084</v>
      </c>
      <c r="F21" s="17">
        <v>4947</v>
      </c>
      <c r="G21" s="17">
        <v>2485</v>
      </c>
      <c r="H21" s="16">
        <f t="shared" si="0"/>
        <v>18387</v>
      </c>
      <c r="I21">
        <v>41</v>
      </c>
      <c r="J21">
        <v>0</v>
      </c>
      <c r="K21">
        <v>2</v>
      </c>
    </row>
    <row r="22" spans="2:11">
      <c r="B22" s="23" t="s">
        <v>15</v>
      </c>
      <c r="D22" s="17">
        <v>949</v>
      </c>
      <c r="E22" s="17">
        <v>2457</v>
      </c>
      <c r="F22" s="17">
        <v>1715</v>
      </c>
      <c r="G22" s="17">
        <v>895</v>
      </c>
      <c r="H22" s="16">
        <f t="shared" si="0"/>
        <v>6016</v>
      </c>
      <c r="I22">
        <v>1</v>
      </c>
      <c r="J22">
        <v>0</v>
      </c>
      <c r="K22">
        <v>0</v>
      </c>
    </row>
    <row r="23" spans="2:11">
      <c r="B23" s="23" t="s">
        <v>16</v>
      </c>
      <c r="D23" s="17">
        <v>24</v>
      </c>
      <c r="E23" s="17">
        <v>4005</v>
      </c>
      <c r="F23" s="17">
        <v>1812</v>
      </c>
      <c r="G23" s="17">
        <v>0</v>
      </c>
      <c r="H23" s="16">
        <f t="shared" si="0"/>
        <v>5841</v>
      </c>
      <c r="I23">
        <v>0</v>
      </c>
      <c r="J23">
        <v>1</v>
      </c>
      <c r="K23">
        <v>0</v>
      </c>
    </row>
    <row r="24" spans="2:11">
      <c r="B24" s="23" t="s">
        <v>17</v>
      </c>
      <c r="D24" s="17">
        <v>9939</v>
      </c>
      <c r="E24" s="17">
        <v>11704</v>
      </c>
      <c r="F24" s="17">
        <v>7948</v>
      </c>
      <c r="G24" s="17">
        <v>4</v>
      </c>
      <c r="H24" s="16">
        <f t="shared" si="0"/>
        <v>29595</v>
      </c>
      <c r="I24">
        <v>1171</v>
      </c>
      <c r="J24">
        <v>2</v>
      </c>
      <c r="K24">
        <v>0</v>
      </c>
    </row>
    <row r="25" spans="2:11">
      <c r="B25" s="23" t="s">
        <v>18</v>
      </c>
      <c r="D25" s="17">
        <v>2841</v>
      </c>
      <c r="E25" s="17">
        <v>4848</v>
      </c>
      <c r="F25" s="17">
        <v>3210</v>
      </c>
      <c r="G25" s="17">
        <v>1497</v>
      </c>
      <c r="H25" s="16">
        <f t="shared" si="0"/>
        <v>12396</v>
      </c>
      <c r="I25">
        <v>14</v>
      </c>
      <c r="J25">
        <v>2</v>
      </c>
      <c r="K25">
        <v>0</v>
      </c>
    </row>
    <row r="26" spans="2:11">
      <c r="B26" s="23" t="s">
        <v>19</v>
      </c>
      <c r="D26" s="17">
        <v>1069</v>
      </c>
      <c r="E26" s="17">
        <v>2932</v>
      </c>
      <c r="F26" s="17">
        <v>1653</v>
      </c>
      <c r="G26" s="17">
        <v>1931</v>
      </c>
      <c r="H26" s="16">
        <f t="shared" si="0"/>
        <v>7585</v>
      </c>
      <c r="I26">
        <v>24</v>
      </c>
      <c r="J26">
        <v>2</v>
      </c>
      <c r="K26">
        <v>0</v>
      </c>
    </row>
    <row r="27" spans="2:11">
      <c r="B27" s="23" t="s">
        <v>20</v>
      </c>
      <c r="D27" s="17">
        <v>23</v>
      </c>
      <c r="E27" s="17">
        <v>2184</v>
      </c>
      <c r="F27" s="17">
        <v>830</v>
      </c>
      <c r="G27" s="17">
        <v>0</v>
      </c>
      <c r="H27" s="16">
        <f t="shared" si="0"/>
        <v>3037</v>
      </c>
      <c r="I27">
        <v>51</v>
      </c>
      <c r="J27">
        <v>6</v>
      </c>
      <c r="K27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1:M60"/>
  <sheetViews>
    <sheetView workbookViewId="0"/>
  </sheetViews>
  <sheetFormatPr defaultRowHeight="11.25"/>
  <cols>
    <col min="1" max="1" width="9.140625" style="27"/>
    <col min="2" max="2" width="20.140625" style="27" customWidth="1"/>
    <col min="3" max="16384" width="9.140625" style="27"/>
  </cols>
  <sheetData>
    <row r="1" spans="2:13">
      <c r="B1" s="28" t="s">
        <v>105</v>
      </c>
      <c r="C1" s="28" t="s">
        <v>107</v>
      </c>
      <c r="D1" s="4"/>
    </row>
    <row r="2" spans="2:13" ht="12.75">
      <c r="B2" s="29"/>
      <c r="C2" s="4"/>
      <c r="D2" s="4"/>
    </row>
    <row r="3" spans="2:13" ht="12.75">
      <c r="C3" s="1" t="s">
        <v>67</v>
      </c>
      <c r="F3" s="1" t="s">
        <v>68</v>
      </c>
    </row>
    <row r="4" spans="2:13" ht="12.75">
      <c r="B4" s="1" t="s">
        <v>25</v>
      </c>
      <c r="C4" s="1" t="s">
        <v>69</v>
      </c>
      <c r="D4" s="1" t="s">
        <v>70</v>
      </c>
      <c r="E4" s="1" t="s">
        <v>71</v>
      </c>
      <c r="F4" s="1" t="s">
        <v>72</v>
      </c>
      <c r="G4" s="1" t="s">
        <v>73</v>
      </c>
      <c r="H4" s="1" t="s">
        <v>74</v>
      </c>
      <c r="I4" s="1" t="s">
        <v>75</v>
      </c>
      <c r="J4" s="1" t="s">
        <v>76</v>
      </c>
      <c r="K4" s="1" t="s">
        <v>77</v>
      </c>
      <c r="L4" s="1" t="s">
        <v>35</v>
      </c>
      <c r="M4" s="1" t="s">
        <v>78</v>
      </c>
    </row>
    <row r="5" spans="2:13" ht="12.75">
      <c r="C5" s="1" t="s">
        <v>79</v>
      </c>
      <c r="D5" s="1" t="s">
        <v>79</v>
      </c>
      <c r="F5" s="1" t="s">
        <v>80</v>
      </c>
      <c r="G5" s="1" t="s">
        <v>81</v>
      </c>
      <c r="H5" s="1" t="s">
        <v>82</v>
      </c>
      <c r="I5" s="1" t="s">
        <v>83</v>
      </c>
      <c r="J5" s="1" t="s">
        <v>84</v>
      </c>
      <c r="L5" s="1" t="s">
        <v>85</v>
      </c>
      <c r="M5" s="1" t="s">
        <v>86</v>
      </c>
    </row>
    <row r="6" spans="2:13" ht="12.75">
      <c r="B6" s="12" t="s">
        <v>39</v>
      </c>
      <c r="C6" s="12" t="s">
        <v>87</v>
      </c>
      <c r="D6" s="12" t="s">
        <v>52</v>
      </c>
      <c r="E6" s="12" t="s">
        <v>42</v>
      </c>
      <c r="F6" s="12" t="s">
        <v>88</v>
      </c>
      <c r="G6" s="12" t="s">
        <v>89</v>
      </c>
      <c r="H6" s="12" t="s">
        <v>90</v>
      </c>
      <c r="I6" s="12" t="s">
        <v>91</v>
      </c>
      <c r="J6" s="12" t="s">
        <v>92</v>
      </c>
      <c r="K6" s="12" t="s">
        <v>93</v>
      </c>
      <c r="L6" s="12" t="s">
        <v>42</v>
      </c>
      <c r="M6" s="12" t="s">
        <v>94</v>
      </c>
    </row>
    <row r="7" spans="2:13" ht="12.75">
      <c r="C7" s="12" t="s">
        <v>54</v>
      </c>
      <c r="D7" s="12" t="s">
        <v>54</v>
      </c>
      <c r="F7" s="12" t="s">
        <v>54</v>
      </c>
      <c r="G7" s="12" t="s">
        <v>95</v>
      </c>
      <c r="H7" s="12" t="s">
        <v>96</v>
      </c>
      <c r="I7" s="12" t="s">
        <v>54</v>
      </c>
      <c r="J7" s="12" t="s">
        <v>97</v>
      </c>
      <c r="L7" s="12" t="s">
        <v>98</v>
      </c>
      <c r="M7" s="12" t="s">
        <v>99</v>
      </c>
    </row>
    <row r="8" spans="2:13" ht="12.75">
      <c r="F8" s="12" t="s">
        <v>100</v>
      </c>
      <c r="H8" s="12" t="s">
        <v>101</v>
      </c>
      <c r="I8" s="12" t="s">
        <v>102</v>
      </c>
      <c r="J8" s="12" t="s">
        <v>103</v>
      </c>
      <c r="L8" s="12" t="s">
        <v>104</v>
      </c>
    </row>
    <row r="9" spans="2:13" ht="12.75">
      <c r="B9" s="24" t="s">
        <v>60</v>
      </c>
      <c r="C9" s="18">
        <v>271228</v>
      </c>
      <c r="D9" s="18">
        <v>2824</v>
      </c>
      <c r="E9" s="18">
        <f>SUM(C9:D9)</f>
        <v>274052</v>
      </c>
      <c r="F9" s="18">
        <v>4476</v>
      </c>
      <c r="G9" s="18">
        <v>13179</v>
      </c>
      <c r="H9" s="18">
        <v>235</v>
      </c>
      <c r="I9" s="18">
        <v>14584</v>
      </c>
      <c r="J9" s="18">
        <v>15285</v>
      </c>
      <c r="K9" s="18">
        <v>7337</v>
      </c>
      <c r="L9" s="18">
        <f>SUM(F9:K9)</f>
        <v>55096</v>
      </c>
      <c r="M9" s="18">
        <v>35880</v>
      </c>
    </row>
    <row r="10" spans="2:13" ht="12.75">
      <c r="B10" s="23" t="s">
        <v>61</v>
      </c>
      <c r="C10" s="18">
        <v>48209</v>
      </c>
      <c r="D10" s="18">
        <v>573</v>
      </c>
      <c r="E10" s="18">
        <f t="shared" ref="E10:E30" si="0">SUM(C10:D10)</f>
        <v>48782</v>
      </c>
      <c r="F10" s="18">
        <v>789</v>
      </c>
      <c r="G10" s="18">
        <v>306</v>
      </c>
      <c r="H10" s="18">
        <v>9</v>
      </c>
      <c r="I10" s="18">
        <v>2530</v>
      </c>
      <c r="J10" s="18">
        <v>957</v>
      </c>
      <c r="K10" s="18">
        <v>1371</v>
      </c>
      <c r="L10" s="18">
        <f t="shared" ref="L10:L30" si="1">SUM(F10:K10)</f>
        <v>5962</v>
      </c>
      <c r="M10" s="18">
        <v>6805</v>
      </c>
    </row>
    <row r="11" spans="2:13" ht="12.75">
      <c r="B11" s="23" t="s">
        <v>1</v>
      </c>
      <c r="C11" s="18">
        <v>21377</v>
      </c>
      <c r="D11" s="18">
        <v>68</v>
      </c>
      <c r="E11" s="18">
        <f t="shared" si="0"/>
        <v>21445</v>
      </c>
      <c r="F11" s="18">
        <v>363</v>
      </c>
      <c r="G11" s="18">
        <v>1900</v>
      </c>
      <c r="H11" s="18">
        <v>10</v>
      </c>
      <c r="I11" s="18">
        <v>1292</v>
      </c>
      <c r="J11" s="18">
        <v>273</v>
      </c>
      <c r="K11" s="18">
        <v>88</v>
      </c>
      <c r="L11" s="18">
        <f t="shared" si="1"/>
        <v>3926</v>
      </c>
      <c r="M11" s="18">
        <v>3392</v>
      </c>
    </row>
    <row r="12" spans="2:13" ht="12.75">
      <c r="B12" s="23" t="s">
        <v>2</v>
      </c>
      <c r="C12" s="18">
        <v>9367</v>
      </c>
      <c r="D12" s="18">
        <v>219</v>
      </c>
      <c r="E12" s="18">
        <f t="shared" si="0"/>
        <v>9586</v>
      </c>
      <c r="F12" s="18">
        <v>41</v>
      </c>
      <c r="G12" s="18">
        <v>1168</v>
      </c>
      <c r="H12" s="18">
        <v>9</v>
      </c>
      <c r="I12" s="18">
        <v>462</v>
      </c>
      <c r="J12" s="18">
        <v>99</v>
      </c>
      <c r="K12" s="18">
        <v>148</v>
      </c>
      <c r="L12" s="18">
        <f t="shared" si="1"/>
        <v>1927</v>
      </c>
      <c r="M12" s="18">
        <v>926</v>
      </c>
    </row>
    <row r="13" spans="2:13" ht="12.75">
      <c r="B13" s="23" t="s">
        <v>3</v>
      </c>
      <c r="C13" s="18">
        <v>10208</v>
      </c>
      <c r="D13" s="18">
        <v>644</v>
      </c>
      <c r="E13" s="18">
        <f t="shared" si="0"/>
        <v>10852</v>
      </c>
      <c r="F13" s="18">
        <v>85</v>
      </c>
      <c r="G13" s="18">
        <v>474</v>
      </c>
      <c r="H13" s="18">
        <v>47</v>
      </c>
      <c r="I13" s="18">
        <v>706</v>
      </c>
      <c r="J13" s="18">
        <v>1511</v>
      </c>
      <c r="K13" s="18">
        <v>266</v>
      </c>
      <c r="L13" s="18">
        <f t="shared" si="1"/>
        <v>3089</v>
      </c>
      <c r="M13" s="18">
        <v>2435</v>
      </c>
    </row>
    <row r="14" spans="2:13" ht="12.75">
      <c r="B14" s="23" t="s">
        <v>4</v>
      </c>
      <c r="C14" s="18">
        <v>6530</v>
      </c>
      <c r="D14" s="18">
        <v>13</v>
      </c>
      <c r="E14" s="18">
        <f t="shared" si="0"/>
        <v>6543</v>
      </c>
      <c r="F14" s="18">
        <v>68</v>
      </c>
      <c r="G14" s="18">
        <v>107</v>
      </c>
      <c r="H14" s="18">
        <v>8</v>
      </c>
      <c r="I14" s="18">
        <v>289</v>
      </c>
      <c r="J14" s="18">
        <v>90</v>
      </c>
      <c r="K14" s="18">
        <v>22</v>
      </c>
      <c r="L14" s="18">
        <f t="shared" si="1"/>
        <v>584</v>
      </c>
      <c r="M14" s="18">
        <v>673</v>
      </c>
    </row>
    <row r="15" spans="2:13" ht="12.75">
      <c r="B15" s="23" t="s">
        <v>5</v>
      </c>
      <c r="C15" s="18">
        <v>11552</v>
      </c>
      <c r="D15" s="18">
        <v>157</v>
      </c>
      <c r="E15" s="18">
        <f t="shared" si="0"/>
        <v>11709</v>
      </c>
      <c r="F15" s="18">
        <v>423</v>
      </c>
      <c r="G15" s="18">
        <v>241</v>
      </c>
      <c r="H15" s="18">
        <v>7</v>
      </c>
      <c r="I15" s="18">
        <v>583</v>
      </c>
      <c r="J15" s="18">
        <v>918</v>
      </c>
      <c r="K15" s="18">
        <v>143</v>
      </c>
      <c r="L15" s="18">
        <f t="shared" si="1"/>
        <v>2315</v>
      </c>
      <c r="M15" s="18">
        <v>762</v>
      </c>
    </row>
    <row r="16" spans="2:13" ht="12.75">
      <c r="B16" s="23" t="s">
        <v>6</v>
      </c>
      <c r="C16" s="18">
        <v>7513</v>
      </c>
      <c r="D16" s="18">
        <v>85</v>
      </c>
      <c r="E16" s="18">
        <f t="shared" si="0"/>
        <v>7598</v>
      </c>
      <c r="F16" s="18">
        <v>492</v>
      </c>
      <c r="G16" s="18">
        <v>710</v>
      </c>
      <c r="H16" s="18">
        <v>0</v>
      </c>
      <c r="I16" s="18">
        <v>394</v>
      </c>
      <c r="J16" s="18">
        <v>920</v>
      </c>
      <c r="K16" s="18">
        <v>833</v>
      </c>
      <c r="L16" s="18">
        <f t="shared" si="1"/>
        <v>3349</v>
      </c>
      <c r="M16" s="18">
        <v>1088</v>
      </c>
    </row>
    <row r="17" spans="2:13" ht="12.75">
      <c r="B17" s="23" t="s">
        <v>7</v>
      </c>
      <c r="C17" s="18">
        <v>7299</v>
      </c>
      <c r="D17" s="18">
        <v>0</v>
      </c>
      <c r="E17" s="18">
        <f t="shared" si="0"/>
        <v>7299</v>
      </c>
      <c r="F17" s="18">
        <v>3</v>
      </c>
      <c r="G17" s="18">
        <v>61</v>
      </c>
      <c r="H17" s="18">
        <v>3</v>
      </c>
      <c r="I17" s="18">
        <v>324</v>
      </c>
      <c r="J17" s="18">
        <v>425</v>
      </c>
      <c r="K17" s="18">
        <v>180</v>
      </c>
      <c r="L17" s="18">
        <f t="shared" si="1"/>
        <v>996</v>
      </c>
      <c r="M17" s="18">
        <v>989</v>
      </c>
    </row>
    <row r="18" spans="2:13" ht="12.75">
      <c r="B18" s="23" t="s">
        <v>8</v>
      </c>
      <c r="C18" s="18">
        <v>14671</v>
      </c>
      <c r="D18" s="18">
        <v>159</v>
      </c>
      <c r="E18" s="18">
        <f t="shared" si="0"/>
        <v>14830</v>
      </c>
      <c r="F18" s="18">
        <v>178</v>
      </c>
      <c r="G18" s="18">
        <v>2006</v>
      </c>
      <c r="H18" s="18">
        <v>13</v>
      </c>
      <c r="I18" s="18">
        <v>673</v>
      </c>
      <c r="J18" s="18">
        <v>585</v>
      </c>
      <c r="K18" s="18">
        <v>460</v>
      </c>
      <c r="L18" s="18">
        <f t="shared" si="1"/>
        <v>3915</v>
      </c>
      <c r="M18" s="18">
        <v>3118</v>
      </c>
    </row>
    <row r="19" spans="2:13" ht="12.75">
      <c r="B19" s="23" t="s">
        <v>9</v>
      </c>
      <c r="C19" s="18">
        <v>2275</v>
      </c>
      <c r="D19" s="18">
        <v>23</v>
      </c>
      <c r="E19" s="18">
        <f t="shared" si="0"/>
        <v>2298</v>
      </c>
      <c r="F19" s="18">
        <v>54</v>
      </c>
      <c r="G19" s="18">
        <v>467</v>
      </c>
      <c r="H19" s="18">
        <v>6</v>
      </c>
      <c r="I19" s="18">
        <v>143</v>
      </c>
      <c r="J19" s="18">
        <v>415</v>
      </c>
      <c r="K19" s="18">
        <v>20</v>
      </c>
      <c r="L19" s="18">
        <f t="shared" si="1"/>
        <v>1105</v>
      </c>
      <c r="M19" s="18">
        <v>87</v>
      </c>
    </row>
    <row r="20" spans="2:13" ht="12.75">
      <c r="B20" s="23" t="s">
        <v>10</v>
      </c>
      <c r="C20" s="18">
        <v>6461</v>
      </c>
      <c r="D20" s="18">
        <v>41</v>
      </c>
      <c r="E20" s="18">
        <f t="shared" si="0"/>
        <v>6502</v>
      </c>
      <c r="F20" s="18">
        <v>220</v>
      </c>
      <c r="G20" s="18">
        <v>134</v>
      </c>
      <c r="H20" s="18">
        <v>2</v>
      </c>
      <c r="I20" s="18">
        <v>320</v>
      </c>
      <c r="J20" s="18">
        <v>128</v>
      </c>
      <c r="K20" s="18">
        <v>6</v>
      </c>
      <c r="L20" s="18">
        <f t="shared" si="1"/>
        <v>810</v>
      </c>
      <c r="M20" s="18">
        <v>451</v>
      </c>
    </row>
    <row r="21" spans="2:13" ht="12.75">
      <c r="B21" s="23" t="s">
        <v>11</v>
      </c>
      <c r="C21" s="18">
        <v>5314</v>
      </c>
      <c r="D21" s="18">
        <v>18</v>
      </c>
      <c r="E21" s="18">
        <f t="shared" si="0"/>
        <v>5332</v>
      </c>
      <c r="F21" s="18">
        <v>4</v>
      </c>
      <c r="G21" s="18">
        <v>4</v>
      </c>
      <c r="H21" s="18">
        <v>13</v>
      </c>
      <c r="I21" s="18">
        <v>345</v>
      </c>
      <c r="J21" s="18">
        <v>0</v>
      </c>
      <c r="K21" s="18">
        <v>0</v>
      </c>
      <c r="L21" s="18">
        <f t="shared" si="1"/>
        <v>366</v>
      </c>
      <c r="M21" s="18">
        <v>496</v>
      </c>
    </row>
    <row r="22" spans="2:13" ht="12.75">
      <c r="B22" s="23" t="s">
        <v>12</v>
      </c>
      <c r="C22" s="18">
        <v>11762</v>
      </c>
      <c r="D22" s="18">
        <v>63</v>
      </c>
      <c r="E22" s="18">
        <f t="shared" si="0"/>
        <v>11825</v>
      </c>
      <c r="F22" s="18">
        <v>118</v>
      </c>
      <c r="G22" s="18">
        <v>268</v>
      </c>
      <c r="H22" s="18">
        <v>20</v>
      </c>
      <c r="I22" s="18">
        <v>461</v>
      </c>
      <c r="J22" s="18">
        <v>1330</v>
      </c>
      <c r="K22" s="18">
        <v>0</v>
      </c>
      <c r="L22" s="18">
        <f t="shared" si="1"/>
        <v>2197</v>
      </c>
      <c r="M22" s="18">
        <v>923</v>
      </c>
    </row>
    <row r="23" spans="2:13" ht="12.75">
      <c r="B23" s="23" t="s">
        <v>13</v>
      </c>
      <c r="C23" s="18">
        <v>11094</v>
      </c>
      <c r="D23" s="18">
        <v>9</v>
      </c>
      <c r="E23" s="18">
        <f t="shared" si="0"/>
        <v>11103</v>
      </c>
      <c r="F23" s="18">
        <v>49</v>
      </c>
      <c r="G23" s="18">
        <v>809</v>
      </c>
      <c r="H23" s="18">
        <v>9</v>
      </c>
      <c r="I23" s="18">
        <v>686</v>
      </c>
      <c r="J23" s="18">
        <v>1251</v>
      </c>
      <c r="K23" s="18">
        <v>184</v>
      </c>
      <c r="L23" s="18">
        <f t="shared" si="1"/>
        <v>2988</v>
      </c>
      <c r="M23" s="18">
        <v>1458</v>
      </c>
    </row>
    <row r="24" spans="2:13" ht="12.75">
      <c r="B24" s="23" t="s">
        <v>14</v>
      </c>
      <c r="C24" s="18">
        <v>20760</v>
      </c>
      <c r="D24" s="18">
        <v>109</v>
      </c>
      <c r="E24" s="18">
        <f t="shared" si="0"/>
        <v>20869</v>
      </c>
      <c r="F24" s="18">
        <v>418</v>
      </c>
      <c r="G24" s="18">
        <v>1439</v>
      </c>
      <c r="H24" s="18">
        <v>3</v>
      </c>
      <c r="I24" s="18">
        <v>1083</v>
      </c>
      <c r="J24" s="18">
        <v>479</v>
      </c>
      <c r="K24" s="18">
        <v>461</v>
      </c>
      <c r="L24" s="18">
        <f t="shared" si="1"/>
        <v>3883</v>
      </c>
      <c r="M24" s="18">
        <v>2944</v>
      </c>
    </row>
    <row r="25" spans="2:13" ht="12.75">
      <c r="B25" s="23" t="s">
        <v>15</v>
      </c>
      <c r="C25" s="18">
        <v>6267</v>
      </c>
      <c r="D25" s="18">
        <v>6</v>
      </c>
      <c r="E25" s="18">
        <f t="shared" si="0"/>
        <v>6273</v>
      </c>
      <c r="F25" s="18">
        <v>59</v>
      </c>
      <c r="G25" s="18">
        <v>268</v>
      </c>
      <c r="H25" s="18">
        <v>0</v>
      </c>
      <c r="I25" s="18">
        <v>519</v>
      </c>
      <c r="J25" s="18">
        <v>2335</v>
      </c>
      <c r="K25" s="18">
        <v>63</v>
      </c>
      <c r="L25" s="18">
        <f t="shared" si="1"/>
        <v>3244</v>
      </c>
      <c r="M25" s="18">
        <v>471</v>
      </c>
    </row>
    <row r="26" spans="2:13" ht="12.75">
      <c r="B26" s="23" t="s">
        <v>16</v>
      </c>
      <c r="C26" s="18">
        <v>13108</v>
      </c>
      <c r="D26" s="18">
        <v>81</v>
      </c>
      <c r="E26" s="18">
        <f t="shared" si="0"/>
        <v>13189</v>
      </c>
      <c r="F26" s="18">
        <v>72</v>
      </c>
      <c r="G26" s="18">
        <v>221</v>
      </c>
      <c r="H26" s="18">
        <v>8</v>
      </c>
      <c r="I26" s="18">
        <v>604</v>
      </c>
      <c r="J26" s="18">
        <v>230</v>
      </c>
      <c r="K26" s="18">
        <v>31</v>
      </c>
      <c r="L26" s="18">
        <f t="shared" si="1"/>
        <v>1166</v>
      </c>
      <c r="M26" s="18">
        <v>1099</v>
      </c>
    </row>
    <row r="27" spans="2:13" ht="12.75">
      <c r="B27" s="23" t="s">
        <v>17</v>
      </c>
      <c r="C27" s="18">
        <v>29874</v>
      </c>
      <c r="D27" s="18">
        <v>221</v>
      </c>
      <c r="E27" s="18">
        <f t="shared" si="0"/>
        <v>30095</v>
      </c>
      <c r="F27" s="18">
        <v>491</v>
      </c>
      <c r="G27" s="18">
        <v>1297</v>
      </c>
      <c r="H27" s="18">
        <v>24</v>
      </c>
      <c r="I27" s="18">
        <v>1514</v>
      </c>
      <c r="J27" s="18">
        <v>1836</v>
      </c>
      <c r="K27" s="18">
        <v>2594</v>
      </c>
      <c r="L27" s="18">
        <f t="shared" si="1"/>
        <v>7756</v>
      </c>
      <c r="M27" s="18">
        <v>4313</v>
      </c>
    </row>
    <row r="28" spans="2:13" ht="12.75">
      <c r="B28" s="23" t="s">
        <v>18</v>
      </c>
      <c r="C28" s="18">
        <v>11681</v>
      </c>
      <c r="D28" s="18">
        <v>124</v>
      </c>
      <c r="E28" s="18">
        <f t="shared" si="0"/>
        <v>11805</v>
      </c>
      <c r="F28" s="18">
        <v>268</v>
      </c>
      <c r="G28" s="18">
        <v>711</v>
      </c>
      <c r="H28" s="18">
        <v>23</v>
      </c>
      <c r="I28" s="18">
        <v>668</v>
      </c>
      <c r="J28" s="18">
        <v>628</v>
      </c>
      <c r="K28" s="18">
        <v>168</v>
      </c>
      <c r="L28" s="18">
        <f t="shared" si="1"/>
        <v>2466</v>
      </c>
      <c r="M28" s="18">
        <v>973</v>
      </c>
    </row>
    <row r="29" spans="2:13" ht="12.75">
      <c r="B29" s="23" t="s">
        <v>19</v>
      </c>
      <c r="C29" s="18">
        <v>7697</v>
      </c>
      <c r="D29" s="18">
        <v>119</v>
      </c>
      <c r="E29" s="18">
        <f t="shared" si="0"/>
        <v>7816</v>
      </c>
      <c r="F29" s="18">
        <v>1</v>
      </c>
      <c r="G29" s="18">
        <v>342</v>
      </c>
      <c r="H29" s="18">
        <v>15</v>
      </c>
      <c r="I29" s="18">
        <v>536</v>
      </c>
      <c r="J29" s="18">
        <v>833</v>
      </c>
      <c r="K29" s="18">
        <v>239</v>
      </c>
      <c r="L29" s="18">
        <f t="shared" si="1"/>
        <v>1966</v>
      </c>
      <c r="M29" s="18">
        <v>1069</v>
      </c>
    </row>
    <row r="30" spans="2:13" ht="12.75">
      <c r="B30" s="23" t="s">
        <v>20</v>
      </c>
      <c r="C30" s="18">
        <v>8209</v>
      </c>
      <c r="D30" s="18">
        <v>92</v>
      </c>
      <c r="E30" s="18">
        <f t="shared" si="0"/>
        <v>8301</v>
      </c>
      <c r="F30" s="18">
        <v>280</v>
      </c>
      <c r="G30" s="18">
        <v>246</v>
      </c>
      <c r="H30" s="18">
        <v>6</v>
      </c>
      <c r="I30" s="18">
        <v>452</v>
      </c>
      <c r="J30" s="18">
        <v>42</v>
      </c>
      <c r="K30" s="18">
        <v>60</v>
      </c>
      <c r="L30" s="18">
        <f t="shared" si="1"/>
        <v>1086</v>
      </c>
      <c r="M30" s="18">
        <v>1408</v>
      </c>
    </row>
    <row r="31" spans="2:13" ht="12.75">
      <c r="B31" s="23"/>
      <c r="C31" s="18"/>
      <c r="D31" s="18"/>
      <c r="E31" s="18"/>
    </row>
    <row r="32" spans="2:13" ht="12.75">
      <c r="B32" s="23"/>
      <c r="C32" s="18"/>
      <c r="D32" s="18"/>
      <c r="E32" s="18"/>
    </row>
    <row r="33" spans="2:13" ht="13.5">
      <c r="B33" s="23"/>
      <c r="C33" s="1" t="s">
        <v>111</v>
      </c>
      <c r="D33" s="18"/>
      <c r="E33" s="18"/>
    </row>
    <row r="34" spans="2:13" ht="13.5">
      <c r="B34" s="23"/>
      <c r="C34" s="1" t="s">
        <v>72</v>
      </c>
      <c r="D34" s="1" t="s">
        <v>73</v>
      </c>
      <c r="E34" s="1" t="s">
        <v>74</v>
      </c>
      <c r="F34" s="1" t="s">
        <v>109</v>
      </c>
      <c r="G34" s="1" t="s">
        <v>76</v>
      </c>
      <c r="H34" s="1" t="s">
        <v>77</v>
      </c>
      <c r="I34" s="1" t="s">
        <v>35</v>
      </c>
      <c r="J34" s="1" t="s">
        <v>78</v>
      </c>
      <c r="K34" s="27" t="s">
        <v>112</v>
      </c>
    </row>
    <row r="35" spans="2:13" ht="13.5">
      <c r="B35" s="23"/>
      <c r="C35" s="1" t="s">
        <v>80</v>
      </c>
      <c r="D35" s="1" t="s">
        <v>81</v>
      </c>
      <c r="E35" s="1" t="s">
        <v>82</v>
      </c>
      <c r="F35" s="1" t="s">
        <v>108</v>
      </c>
      <c r="G35" s="1" t="s">
        <v>84</v>
      </c>
      <c r="I35" s="1" t="s">
        <v>85</v>
      </c>
      <c r="J35" s="1" t="s">
        <v>110</v>
      </c>
    </row>
    <row r="36" spans="2:13" ht="13.5">
      <c r="B36" s="23"/>
      <c r="C36" s="12" t="s">
        <v>88</v>
      </c>
      <c r="D36" s="12" t="s">
        <v>89</v>
      </c>
      <c r="E36" s="12" t="s">
        <v>90</v>
      </c>
      <c r="F36" s="12" t="s">
        <v>51</v>
      </c>
      <c r="G36" s="12" t="s">
        <v>92</v>
      </c>
      <c r="H36" s="12" t="s">
        <v>93</v>
      </c>
      <c r="I36" s="12" t="s">
        <v>42</v>
      </c>
      <c r="J36" s="12" t="s">
        <v>94</v>
      </c>
      <c r="K36" s="27" t="s">
        <v>113</v>
      </c>
    </row>
    <row r="37" spans="2:13" ht="12.75">
      <c r="C37" s="12" t="s">
        <v>54</v>
      </c>
      <c r="D37" s="12" t="s">
        <v>95</v>
      </c>
      <c r="E37" s="12" t="s">
        <v>96</v>
      </c>
      <c r="F37" s="12" t="s">
        <v>102</v>
      </c>
      <c r="G37" s="12" t="s">
        <v>97</v>
      </c>
      <c r="I37" s="12" t="s">
        <v>98</v>
      </c>
      <c r="J37" s="12" t="s">
        <v>99</v>
      </c>
    </row>
    <row r="38" spans="2:13" ht="12.75">
      <c r="C38" s="12" t="s">
        <v>100</v>
      </c>
      <c r="E38" s="12" t="s">
        <v>101</v>
      </c>
      <c r="G38" s="12" t="s">
        <v>103</v>
      </c>
      <c r="I38" s="12" t="s">
        <v>104</v>
      </c>
    </row>
    <row r="39" spans="2:13" ht="12.75">
      <c r="B39" s="24" t="s">
        <v>60</v>
      </c>
      <c r="C39" s="18">
        <v>8291</v>
      </c>
      <c r="D39" s="18">
        <v>5460</v>
      </c>
      <c r="E39" s="18">
        <v>671</v>
      </c>
      <c r="F39" s="18">
        <v>3258</v>
      </c>
      <c r="G39" s="18">
        <v>1097</v>
      </c>
      <c r="H39" s="18">
        <v>2058</v>
      </c>
      <c r="I39" s="18">
        <f>SUM(C39:H39)</f>
        <v>20835</v>
      </c>
      <c r="J39" s="18">
        <v>729</v>
      </c>
      <c r="K39" s="18">
        <v>112540</v>
      </c>
      <c r="L39" s="18">
        <v>55096</v>
      </c>
      <c r="M39" s="18">
        <v>35880</v>
      </c>
    </row>
    <row r="40" spans="2:13" ht="12.75">
      <c r="B40" s="23" t="s">
        <v>61</v>
      </c>
      <c r="C40" s="18">
        <v>2165</v>
      </c>
      <c r="D40" s="18">
        <v>146</v>
      </c>
      <c r="E40" s="18">
        <v>31</v>
      </c>
      <c r="F40" s="18">
        <v>1127</v>
      </c>
      <c r="G40" s="18">
        <v>86</v>
      </c>
      <c r="H40" s="18">
        <v>621</v>
      </c>
      <c r="I40" s="18">
        <f t="shared" ref="I40:I60" si="2">SUM(C40:H40)</f>
        <v>4176</v>
      </c>
      <c r="J40" s="18">
        <v>86</v>
      </c>
      <c r="K40" s="18">
        <v>17029</v>
      </c>
      <c r="L40" s="18">
        <v>5962</v>
      </c>
      <c r="M40" s="18">
        <v>6805</v>
      </c>
    </row>
    <row r="41" spans="2:13" ht="12.75">
      <c r="B41" s="23" t="s">
        <v>1</v>
      </c>
      <c r="C41" s="18">
        <v>280</v>
      </c>
      <c r="D41" s="18">
        <v>673</v>
      </c>
      <c r="E41" s="18">
        <v>4</v>
      </c>
      <c r="F41" s="18">
        <v>114</v>
      </c>
      <c r="G41" s="18">
        <v>1</v>
      </c>
      <c r="H41" s="18">
        <v>13</v>
      </c>
      <c r="I41" s="18">
        <f t="shared" si="2"/>
        <v>1085</v>
      </c>
      <c r="J41" s="18">
        <v>55</v>
      </c>
      <c r="K41" s="18">
        <v>8458</v>
      </c>
      <c r="L41" s="18">
        <v>3926</v>
      </c>
      <c r="M41" s="18">
        <v>3392</v>
      </c>
    </row>
    <row r="42" spans="2:13" ht="12.75">
      <c r="B42" s="23" t="s">
        <v>2</v>
      </c>
      <c r="C42" s="18">
        <v>84</v>
      </c>
      <c r="D42" s="18">
        <v>463</v>
      </c>
      <c r="E42" s="18">
        <v>58</v>
      </c>
      <c r="F42" s="18">
        <v>114</v>
      </c>
      <c r="G42" s="18">
        <v>20</v>
      </c>
      <c r="H42" s="18">
        <v>19</v>
      </c>
      <c r="I42" s="18">
        <f t="shared" si="2"/>
        <v>758</v>
      </c>
      <c r="J42" s="18">
        <v>7</v>
      </c>
      <c r="K42" s="18">
        <v>3618</v>
      </c>
      <c r="L42" s="18">
        <v>1927</v>
      </c>
      <c r="M42" s="18">
        <v>926</v>
      </c>
    </row>
    <row r="43" spans="2:13" ht="12.75">
      <c r="B43" s="23" t="s">
        <v>3</v>
      </c>
      <c r="C43" s="18">
        <v>289</v>
      </c>
      <c r="D43" s="18">
        <v>420</v>
      </c>
      <c r="E43" s="18">
        <v>31</v>
      </c>
      <c r="F43" s="18">
        <v>143</v>
      </c>
      <c r="G43" s="18">
        <v>0</v>
      </c>
      <c r="H43" s="18">
        <v>30</v>
      </c>
      <c r="I43" s="18">
        <f t="shared" si="2"/>
        <v>913</v>
      </c>
      <c r="J43" s="18">
        <v>12</v>
      </c>
      <c r="K43" s="18">
        <v>6449</v>
      </c>
      <c r="L43" s="18">
        <v>3089</v>
      </c>
      <c r="M43" s="18">
        <v>2435</v>
      </c>
    </row>
    <row r="44" spans="2:13" ht="12.75">
      <c r="B44" s="23" t="s">
        <v>4</v>
      </c>
      <c r="C44" s="18">
        <v>58</v>
      </c>
      <c r="D44" s="18">
        <v>92</v>
      </c>
      <c r="E44" s="18">
        <v>54</v>
      </c>
      <c r="F44" s="18">
        <v>89</v>
      </c>
      <c r="G44" s="18">
        <v>0</v>
      </c>
      <c r="H44" s="18">
        <v>20</v>
      </c>
      <c r="I44" s="18">
        <f t="shared" si="2"/>
        <v>313</v>
      </c>
      <c r="J44" s="18">
        <v>10</v>
      </c>
      <c r="K44" s="18">
        <v>1580</v>
      </c>
      <c r="L44" s="18">
        <v>584</v>
      </c>
      <c r="M44" s="18">
        <v>673</v>
      </c>
    </row>
    <row r="45" spans="2:13" ht="12.75">
      <c r="B45" s="23" t="s">
        <v>5</v>
      </c>
      <c r="C45" s="18">
        <v>523</v>
      </c>
      <c r="D45" s="18">
        <v>141</v>
      </c>
      <c r="E45" s="18">
        <v>56</v>
      </c>
      <c r="F45" s="18">
        <v>99</v>
      </c>
      <c r="G45" s="18">
        <v>2</v>
      </c>
      <c r="H45" s="18">
        <v>42</v>
      </c>
      <c r="I45" s="18">
        <f t="shared" si="2"/>
        <v>863</v>
      </c>
      <c r="J45" s="18">
        <v>21</v>
      </c>
      <c r="K45" s="18">
        <v>3961</v>
      </c>
      <c r="L45" s="18">
        <v>2315</v>
      </c>
      <c r="M45" s="18">
        <v>762</v>
      </c>
    </row>
    <row r="46" spans="2:13" ht="12.75">
      <c r="B46" s="23" t="s">
        <v>6</v>
      </c>
      <c r="C46" s="18">
        <v>526</v>
      </c>
      <c r="D46" s="18">
        <v>405</v>
      </c>
      <c r="E46" s="18">
        <v>22</v>
      </c>
      <c r="F46" s="18">
        <v>76</v>
      </c>
      <c r="G46" s="18">
        <v>636</v>
      </c>
      <c r="H46" s="18">
        <v>12</v>
      </c>
      <c r="I46" s="18">
        <f t="shared" si="2"/>
        <v>1677</v>
      </c>
      <c r="J46" s="18">
        <v>54</v>
      </c>
      <c r="K46" s="18">
        <v>6168</v>
      </c>
      <c r="L46" s="18">
        <v>3349</v>
      </c>
      <c r="M46" s="18">
        <v>1088</v>
      </c>
    </row>
    <row r="47" spans="2:13" ht="12.75">
      <c r="B47" s="23" t="s">
        <v>7</v>
      </c>
      <c r="C47" s="18">
        <v>0</v>
      </c>
      <c r="D47" s="18">
        <v>1</v>
      </c>
      <c r="E47" s="18">
        <v>9</v>
      </c>
      <c r="F47" s="18">
        <v>76</v>
      </c>
      <c r="G47" s="18">
        <v>0</v>
      </c>
      <c r="H47" s="18">
        <v>4</v>
      </c>
      <c r="I47" s="18">
        <f t="shared" si="2"/>
        <v>90</v>
      </c>
      <c r="J47" s="18">
        <v>3</v>
      </c>
      <c r="K47" s="18">
        <v>2078</v>
      </c>
      <c r="L47" s="18">
        <v>996</v>
      </c>
      <c r="M47" s="18">
        <v>989</v>
      </c>
    </row>
    <row r="48" spans="2:13" ht="12.75">
      <c r="B48" s="23" t="s">
        <v>8</v>
      </c>
      <c r="C48" s="18">
        <v>312</v>
      </c>
      <c r="D48" s="18">
        <v>651</v>
      </c>
      <c r="E48" s="18">
        <v>10</v>
      </c>
      <c r="F48" s="18">
        <v>75</v>
      </c>
      <c r="G48" s="18">
        <v>3</v>
      </c>
      <c r="H48" s="18">
        <v>29</v>
      </c>
      <c r="I48" s="18">
        <f t="shared" si="2"/>
        <v>1080</v>
      </c>
      <c r="J48" s="18">
        <v>14</v>
      </c>
      <c r="K48" s="18">
        <v>8127</v>
      </c>
      <c r="L48" s="18">
        <v>3915</v>
      </c>
      <c r="M48" s="18">
        <v>3118</v>
      </c>
    </row>
    <row r="49" spans="2:13" ht="12.75">
      <c r="B49" s="23" t="s">
        <v>9</v>
      </c>
      <c r="C49" s="18">
        <v>20</v>
      </c>
      <c r="D49" s="18">
        <v>177</v>
      </c>
      <c r="E49" s="18">
        <v>2</v>
      </c>
      <c r="F49" s="18">
        <v>18</v>
      </c>
      <c r="G49" s="18">
        <v>1</v>
      </c>
      <c r="H49" s="18">
        <v>2</v>
      </c>
      <c r="I49" s="18">
        <f t="shared" si="2"/>
        <v>220</v>
      </c>
      <c r="J49" s="18">
        <v>3</v>
      </c>
      <c r="K49" s="18">
        <v>1415</v>
      </c>
      <c r="L49" s="18">
        <v>1105</v>
      </c>
      <c r="M49" s="18">
        <v>87</v>
      </c>
    </row>
    <row r="50" spans="2:13" ht="12.75">
      <c r="B50" s="23" t="s">
        <v>10</v>
      </c>
      <c r="C50" s="18">
        <v>356</v>
      </c>
      <c r="D50" s="18">
        <v>86</v>
      </c>
      <c r="E50" s="18">
        <v>17</v>
      </c>
      <c r="F50" s="18">
        <v>65</v>
      </c>
      <c r="G50" s="18">
        <v>2</v>
      </c>
      <c r="H50" s="18">
        <v>3</v>
      </c>
      <c r="I50" s="18">
        <f t="shared" si="2"/>
        <v>529</v>
      </c>
      <c r="J50" s="18">
        <v>8</v>
      </c>
      <c r="K50" s="18">
        <v>1798</v>
      </c>
      <c r="L50" s="18">
        <v>810</v>
      </c>
      <c r="M50" s="18">
        <v>451</v>
      </c>
    </row>
    <row r="51" spans="2:13" ht="12.75">
      <c r="B51" s="23" t="s">
        <v>11</v>
      </c>
      <c r="C51" s="18">
        <v>4</v>
      </c>
      <c r="D51" s="18">
        <v>0</v>
      </c>
      <c r="E51" s="18">
        <v>22</v>
      </c>
      <c r="F51" s="18">
        <v>58</v>
      </c>
      <c r="G51" s="18">
        <v>0</v>
      </c>
      <c r="H51" s="18">
        <v>2</v>
      </c>
      <c r="I51" s="18">
        <f t="shared" si="2"/>
        <v>86</v>
      </c>
      <c r="J51" s="18">
        <v>0</v>
      </c>
      <c r="K51" s="18">
        <v>948</v>
      </c>
      <c r="L51" s="18">
        <v>366</v>
      </c>
      <c r="M51" s="18">
        <v>496</v>
      </c>
    </row>
    <row r="52" spans="2:13" ht="12.75">
      <c r="B52" s="23" t="s">
        <v>12</v>
      </c>
      <c r="C52" s="18">
        <v>189</v>
      </c>
      <c r="D52" s="18">
        <v>138</v>
      </c>
      <c r="E52" s="18">
        <v>39</v>
      </c>
      <c r="F52" s="18">
        <v>199</v>
      </c>
      <c r="G52" s="18">
        <v>2</v>
      </c>
      <c r="H52" s="18">
        <v>0</v>
      </c>
      <c r="I52" s="18">
        <f t="shared" si="2"/>
        <v>567</v>
      </c>
      <c r="J52" s="18">
        <v>4</v>
      </c>
      <c r="K52" s="18">
        <v>3691</v>
      </c>
      <c r="L52" s="18">
        <v>2197</v>
      </c>
      <c r="M52" s="18">
        <v>923</v>
      </c>
    </row>
    <row r="53" spans="2:13" ht="12.75">
      <c r="B53" s="23" t="s">
        <v>13</v>
      </c>
      <c r="C53" s="18">
        <v>52</v>
      </c>
      <c r="D53" s="18">
        <v>131</v>
      </c>
      <c r="E53" s="18">
        <v>42</v>
      </c>
      <c r="F53" s="18">
        <v>147</v>
      </c>
      <c r="G53" s="18">
        <v>272</v>
      </c>
      <c r="H53" s="18">
        <v>21</v>
      </c>
      <c r="I53" s="18">
        <f t="shared" si="2"/>
        <v>665</v>
      </c>
      <c r="J53" s="18">
        <v>22</v>
      </c>
      <c r="K53" s="18">
        <v>5133</v>
      </c>
      <c r="L53" s="18">
        <v>2988</v>
      </c>
      <c r="M53" s="18">
        <v>1458</v>
      </c>
    </row>
    <row r="54" spans="2:13" ht="12.75">
      <c r="B54" s="23" t="s">
        <v>14</v>
      </c>
      <c r="C54" s="18">
        <v>756</v>
      </c>
      <c r="D54" s="18">
        <v>792</v>
      </c>
      <c r="E54" s="18">
        <v>63</v>
      </c>
      <c r="F54" s="18">
        <v>186</v>
      </c>
      <c r="G54" s="18">
        <v>10</v>
      </c>
      <c r="H54" s="18">
        <v>41</v>
      </c>
      <c r="I54" s="18">
        <f t="shared" si="2"/>
        <v>1848</v>
      </c>
      <c r="J54" s="18">
        <v>20</v>
      </c>
      <c r="K54" s="18">
        <v>8695</v>
      </c>
      <c r="L54" s="18">
        <v>3883</v>
      </c>
      <c r="M54" s="18">
        <v>2944</v>
      </c>
    </row>
    <row r="55" spans="2:13" ht="12.75">
      <c r="B55" s="23" t="s">
        <v>15</v>
      </c>
      <c r="C55" s="18">
        <v>35</v>
      </c>
      <c r="D55" s="18">
        <v>101</v>
      </c>
      <c r="E55" s="18">
        <v>39</v>
      </c>
      <c r="F55" s="18">
        <v>69</v>
      </c>
      <c r="G55" s="18">
        <v>3</v>
      </c>
      <c r="H55" s="18">
        <v>62</v>
      </c>
      <c r="I55" s="18">
        <f t="shared" si="2"/>
        <v>309</v>
      </c>
      <c r="J55" s="18">
        <v>2</v>
      </c>
      <c r="K55" s="18">
        <v>4026</v>
      </c>
      <c r="L55" s="18">
        <v>3244</v>
      </c>
      <c r="M55" s="18">
        <v>471</v>
      </c>
    </row>
    <row r="56" spans="2:13" ht="12.75">
      <c r="B56" s="23" t="s">
        <v>16</v>
      </c>
      <c r="C56" s="18">
        <v>195</v>
      </c>
      <c r="D56" s="18">
        <v>61</v>
      </c>
      <c r="E56" s="18">
        <v>22</v>
      </c>
      <c r="F56" s="18">
        <v>95</v>
      </c>
      <c r="G56" s="18">
        <v>5</v>
      </c>
      <c r="H56" s="18">
        <v>8</v>
      </c>
      <c r="I56" s="18">
        <f t="shared" si="2"/>
        <v>386</v>
      </c>
      <c r="J56" s="18">
        <v>2</v>
      </c>
      <c r="K56" s="18">
        <v>2653</v>
      </c>
      <c r="L56" s="18">
        <v>1166</v>
      </c>
      <c r="M56" s="18">
        <v>1099</v>
      </c>
    </row>
    <row r="57" spans="2:13" ht="12.75">
      <c r="B57" s="23" t="s">
        <v>17</v>
      </c>
      <c r="C57" s="18">
        <v>1350</v>
      </c>
      <c r="D57" s="18">
        <v>345</v>
      </c>
      <c r="E57" s="18">
        <v>66</v>
      </c>
      <c r="F57" s="18">
        <v>263</v>
      </c>
      <c r="G57" s="18">
        <v>28</v>
      </c>
      <c r="H57" s="18">
        <v>925</v>
      </c>
      <c r="I57" s="18">
        <f t="shared" si="2"/>
        <v>2977</v>
      </c>
      <c r="J57" s="18">
        <v>209</v>
      </c>
      <c r="K57" s="18">
        <v>15255</v>
      </c>
      <c r="L57" s="18">
        <v>7756</v>
      </c>
      <c r="M57" s="18">
        <v>4313</v>
      </c>
    </row>
    <row r="58" spans="2:13" ht="12.75">
      <c r="B58" s="23" t="s">
        <v>18</v>
      </c>
      <c r="C58" s="18">
        <v>617</v>
      </c>
      <c r="D58" s="18">
        <v>393</v>
      </c>
      <c r="E58" s="18">
        <v>3</v>
      </c>
      <c r="F58" s="18">
        <v>91</v>
      </c>
      <c r="G58" s="18">
        <v>21</v>
      </c>
      <c r="H58" s="18">
        <v>22</v>
      </c>
      <c r="I58" s="18">
        <f t="shared" si="2"/>
        <v>1147</v>
      </c>
      <c r="J58" s="18">
        <v>10</v>
      </c>
      <c r="K58" s="18">
        <v>4596</v>
      </c>
      <c r="L58" s="18">
        <v>2466</v>
      </c>
      <c r="M58" s="18">
        <v>973</v>
      </c>
    </row>
    <row r="59" spans="2:13" ht="12.75">
      <c r="B59" s="23" t="s">
        <v>19</v>
      </c>
      <c r="C59" s="18">
        <v>0</v>
      </c>
      <c r="D59" s="18">
        <v>115</v>
      </c>
      <c r="E59" s="18">
        <v>54</v>
      </c>
      <c r="F59" s="18">
        <v>73</v>
      </c>
      <c r="G59" s="18">
        <v>5</v>
      </c>
      <c r="H59" s="18">
        <v>84</v>
      </c>
      <c r="I59" s="18">
        <f t="shared" si="2"/>
        <v>331</v>
      </c>
      <c r="J59" s="18">
        <v>6</v>
      </c>
      <c r="K59" s="18">
        <v>3372</v>
      </c>
      <c r="L59" s="18">
        <v>1966</v>
      </c>
      <c r="M59" s="18">
        <v>1069</v>
      </c>
    </row>
    <row r="60" spans="2:13" ht="12.75">
      <c r="B60" s="23" t="s">
        <v>20</v>
      </c>
      <c r="C60" s="18">
        <v>480</v>
      </c>
      <c r="D60" s="18">
        <v>129</v>
      </c>
      <c r="E60" s="18">
        <v>27</v>
      </c>
      <c r="F60" s="18">
        <v>81</v>
      </c>
      <c r="G60" s="18">
        <v>0</v>
      </c>
      <c r="H60" s="18">
        <v>98</v>
      </c>
      <c r="I60" s="18">
        <f t="shared" si="2"/>
        <v>815</v>
      </c>
      <c r="J60" s="18">
        <v>16</v>
      </c>
      <c r="K60" s="18">
        <v>3325</v>
      </c>
      <c r="L60" s="18">
        <v>1086</v>
      </c>
      <c r="M60" s="18">
        <v>1408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1:N29"/>
  <sheetViews>
    <sheetView workbookViewId="0"/>
  </sheetViews>
  <sheetFormatPr defaultRowHeight="15"/>
  <cols>
    <col min="2" max="2" width="17.42578125" customWidth="1"/>
  </cols>
  <sheetData>
    <row r="1" spans="2:14">
      <c r="B1" s="13" t="s">
        <v>114</v>
      </c>
      <c r="C1" s="13" t="s">
        <v>131</v>
      </c>
      <c r="D1" s="14"/>
      <c r="E1" s="14"/>
    </row>
    <row r="2" spans="2:14">
      <c r="B2" s="30"/>
      <c r="C2" s="14"/>
      <c r="D2" s="14"/>
      <c r="E2" s="14"/>
    </row>
    <row r="3" spans="2:14">
      <c r="B3" s="1" t="s">
        <v>115</v>
      </c>
      <c r="C3" s="1" t="s">
        <v>116</v>
      </c>
      <c r="G3" s="1" t="s">
        <v>117</v>
      </c>
      <c r="K3" s="1" t="s">
        <v>118</v>
      </c>
    </row>
    <row r="4" spans="2:14">
      <c r="C4" s="1" t="s">
        <v>119</v>
      </c>
      <c r="D4" s="1" t="s">
        <v>120</v>
      </c>
      <c r="E4" s="1" t="s">
        <v>121</v>
      </c>
      <c r="F4" s="1" t="s">
        <v>35</v>
      </c>
      <c r="G4" s="1" t="s">
        <v>119</v>
      </c>
      <c r="H4" s="1" t="s">
        <v>120</v>
      </c>
      <c r="I4" s="1" t="s">
        <v>121</v>
      </c>
      <c r="J4" s="1" t="s">
        <v>35</v>
      </c>
      <c r="K4" s="1" t="s">
        <v>119</v>
      </c>
      <c r="L4" s="1" t="s">
        <v>120</v>
      </c>
      <c r="M4" s="1" t="s">
        <v>121</v>
      </c>
      <c r="N4" s="1" t="s">
        <v>35</v>
      </c>
    </row>
    <row r="5" spans="2:14">
      <c r="B5" s="1" t="s">
        <v>25</v>
      </c>
      <c r="C5" s="1" t="s">
        <v>122</v>
      </c>
      <c r="D5" s="1" t="s">
        <v>123</v>
      </c>
      <c r="E5" s="1" t="s">
        <v>124</v>
      </c>
      <c r="G5" s="1" t="s">
        <v>122</v>
      </c>
      <c r="H5" s="1" t="s">
        <v>123</v>
      </c>
      <c r="I5" s="1" t="s">
        <v>124</v>
      </c>
      <c r="K5" s="1" t="s">
        <v>122</v>
      </c>
      <c r="L5" s="1" t="s">
        <v>123</v>
      </c>
      <c r="M5" s="1" t="s">
        <v>124</v>
      </c>
    </row>
    <row r="6" spans="2:14">
      <c r="C6" s="12" t="s">
        <v>125</v>
      </c>
      <c r="D6" s="12" t="s">
        <v>126</v>
      </c>
      <c r="E6" s="12" t="s">
        <v>127</v>
      </c>
      <c r="F6" s="12" t="s">
        <v>41</v>
      </c>
      <c r="G6" s="12" t="s">
        <v>125</v>
      </c>
      <c r="H6" s="12" t="s">
        <v>126</v>
      </c>
      <c r="I6" s="12" t="s">
        <v>127</v>
      </c>
      <c r="J6" s="12" t="s">
        <v>41</v>
      </c>
      <c r="K6" s="12" t="s">
        <v>125</v>
      </c>
      <c r="L6" s="12" t="s">
        <v>126</v>
      </c>
      <c r="M6" s="12" t="s">
        <v>127</v>
      </c>
      <c r="N6" s="12" t="s">
        <v>41</v>
      </c>
    </row>
    <row r="7" spans="2:14">
      <c r="B7" s="12" t="s">
        <v>39</v>
      </c>
      <c r="C7" s="12" t="s">
        <v>128</v>
      </c>
      <c r="D7" s="12" t="s">
        <v>129</v>
      </c>
      <c r="E7" s="12" t="s">
        <v>130</v>
      </c>
      <c r="G7" s="12" t="s">
        <v>128</v>
      </c>
      <c r="H7" s="12" t="s">
        <v>129</v>
      </c>
      <c r="I7" s="12" t="s">
        <v>130</v>
      </c>
      <c r="K7" s="12" t="s">
        <v>128</v>
      </c>
      <c r="L7" s="12" t="s">
        <v>129</v>
      </c>
      <c r="M7" s="12" t="s">
        <v>130</v>
      </c>
    </row>
    <row r="8" spans="2:14">
      <c r="B8" s="24" t="s">
        <v>60</v>
      </c>
      <c r="C8" s="16">
        <v>11283</v>
      </c>
      <c r="D8" s="16">
        <v>655</v>
      </c>
      <c r="E8" s="16">
        <v>355</v>
      </c>
      <c r="F8" s="16">
        <f>SUM(C8:E8)</f>
        <v>12293</v>
      </c>
      <c r="G8" s="16">
        <v>1433</v>
      </c>
      <c r="H8" s="16">
        <v>70</v>
      </c>
      <c r="I8" s="16">
        <v>12</v>
      </c>
      <c r="J8" s="16">
        <f>SUM(G8:I8)</f>
        <v>1515</v>
      </c>
      <c r="K8" s="17">
        <f>SUM(C8+G8)</f>
        <v>12716</v>
      </c>
      <c r="L8" s="17">
        <f t="shared" ref="L8:N8" si="0">SUM(D8+H8)</f>
        <v>725</v>
      </c>
      <c r="M8" s="17">
        <f t="shared" si="0"/>
        <v>367</v>
      </c>
      <c r="N8" s="16">
        <f t="shared" si="0"/>
        <v>13808</v>
      </c>
    </row>
    <row r="9" spans="2:14">
      <c r="B9" s="23" t="s">
        <v>61</v>
      </c>
      <c r="C9" s="17">
        <v>1307</v>
      </c>
      <c r="D9" s="17">
        <v>68</v>
      </c>
      <c r="E9" s="17">
        <v>54</v>
      </c>
      <c r="F9" s="16">
        <f t="shared" ref="F9:F29" si="1">SUM(C9:E9)</f>
        <v>1429</v>
      </c>
      <c r="G9" s="17">
        <v>287</v>
      </c>
      <c r="H9" s="17">
        <v>12</v>
      </c>
      <c r="I9" s="17">
        <v>1</v>
      </c>
      <c r="J9" s="16">
        <f t="shared" ref="J9:J29" si="2">SUM(G9:I9)</f>
        <v>300</v>
      </c>
      <c r="K9" s="17">
        <f t="shared" ref="K9:K29" si="3">SUM(C9+G9)</f>
        <v>1594</v>
      </c>
      <c r="L9" s="17">
        <f t="shared" ref="L9:L29" si="4">SUM(D9+H9)</f>
        <v>80</v>
      </c>
      <c r="M9" s="17">
        <f t="shared" ref="M9:M29" si="5">SUM(E9+I9)</f>
        <v>55</v>
      </c>
      <c r="N9" s="16">
        <f t="shared" ref="N9:N29" si="6">SUM(F9+J9)</f>
        <v>1729</v>
      </c>
    </row>
    <row r="10" spans="2:14">
      <c r="B10" s="23" t="s">
        <v>1</v>
      </c>
      <c r="C10" s="17">
        <v>614</v>
      </c>
      <c r="D10" s="17">
        <v>58</v>
      </c>
      <c r="E10" s="17">
        <v>14</v>
      </c>
      <c r="F10" s="16">
        <f t="shared" si="1"/>
        <v>686</v>
      </c>
      <c r="G10" s="17">
        <v>39</v>
      </c>
      <c r="H10" s="17">
        <v>2</v>
      </c>
      <c r="I10" s="17">
        <v>1</v>
      </c>
      <c r="J10" s="16">
        <f t="shared" si="2"/>
        <v>42</v>
      </c>
      <c r="K10" s="17">
        <f t="shared" si="3"/>
        <v>653</v>
      </c>
      <c r="L10" s="17">
        <f t="shared" si="4"/>
        <v>60</v>
      </c>
      <c r="M10" s="17">
        <f t="shared" si="5"/>
        <v>15</v>
      </c>
      <c r="N10" s="16">
        <f t="shared" si="6"/>
        <v>728</v>
      </c>
    </row>
    <row r="11" spans="2:14">
      <c r="B11" s="23" t="s">
        <v>2</v>
      </c>
      <c r="C11" s="17">
        <v>696</v>
      </c>
      <c r="D11" s="17">
        <v>52</v>
      </c>
      <c r="E11" s="17">
        <v>46</v>
      </c>
      <c r="F11" s="16">
        <f t="shared" si="1"/>
        <v>794</v>
      </c>
      <c r="G11" s="17">
        <v>114</v>
      </c>
      <c r="H11" s="17">
        <v>8</v>
      </c>
      <c r="I11" s="17">
        <v>3</v>
      </c>
      <c r="J11" s="16">
        <f t="shared" si="2"/>
        <v>125</v>
      </c>
      <c r="K11" s="17">
        <f t="shared" si="3"/>
        <v>810</v>
      </c>
      <c r="L11" s="17">
        <f t="shared" si="4"/>
        <v>60</v>
      </c>
      <c r="M11" s="17">
        <f t="shared" si="5"/>
        <v>49</v>
      </c>
      <c r="N11" s="16">
        <f t="shared" si="6"/>
        <v>919</v>
      </c>
    </row>
    <row r="12" spans="2:14">
      <c r="B12" s="23" t="s">
        <v>3</v>
      </c>
      <c r="C12" s="17">
        <v>185</v>
      </c>
      <c r="D12" s="17">
        <v>7</v>
      </c>
      <c r="E12" s="17">
        <v>7</v>
      </c>
      <c r="F12" s="16">
        <f t="shared" si="1"/>
        <v>199</v>
      </c>
      <c r="G12" s="17">
        <v>25</v>
      </c>
      <c r="H12" s="17">
        <v>2</v>
      </c>
      <c r="I12" s="17">
        <v>2</v>
      </c>
      <c r="J12" s="16">
        <f t="shared" si="2"/>
        <v>29</v>
      </c>
      <c r="K12" s="17">
        <f t="shared" si="3"/>
        <v>210</v>
      </c>
      <c r="L12" s="17">
        <f t="shared" si="4"/>
        <v>9</v>
      </c>
      <c r="M12" s="17">
        <f t="shared" si="5"/>
        <v>9</v>
      </c>
      <c r="N12" s="16">
        <f t="shared" si="6"/>
        <v>228</v>
      </c>
    </row>
    <row r="13" spans="2:14">
      <c r="B13" s="23" t="s">
        <v>4</v>
      </c>
      <c r="C13" s="17">
        <v>193</v>
      </c>
      <c r="D13" s="17">
        <v>5</v>
      </c>
      <c r="E13" s="17">
        <v>7</v>
      </c>
      <c r="F13" s="16">
        <f t="shared" si="1"/>
        <v>205</v>
      </c>
      <c r="G13" s="17">
        <v>3</v>
      </c>
      <c r="H13" s="17">
        <v>0</v>
      </c>
      <c r="I13" s="17">
        <v>0</v>
      </c>
      <c r="J13" s="16">
        <f t="shared" si="2"/>
        <v>3</v>
      </c>
      <c r="K13" s="17">
        <f t="shared" si="3"/>
        <v>196</v>
      </c>
      <c r="L13" s="17">
        <f t="shared" si="4"/>
        <v>5</v>
      </c>
      <c r="M13" s="17">
        <f t="shared" si="5"/>
        <v>7</v>
      </c>
      <c r="N13" s="16">
        <f t="shared" si="6"/>
        <v>208</v>
      </c>
    </row>
    <row r="14" spans="2:14">
      <c r="B14" s="23" t="s">
        <v>5</v>
      </c>
      <c r="C14" s="17">
        <v>310</v>
      </c>
      <c r="D14" s="17">
        <v>11</v>
      </c>
      <c r="E14" s="17">
        <v>14</v>
      </c>
      <c r="F14" s="16">
        <f t="shared" si="1"/>
        <v>335</v>
      </c>
      <c r="G14" s="17">
        <v>25</v>
      </c>
      <c r="H14" s="17">
        <v>0</v>
      </c>
      <c r="I14" s="17">
        <v>1</v>
      </c>
      <c r="J14" s="16">
        <f t="shared" si="2"/>
        <v>26</v>
      </c>
      <c r="K14" s="17">
        <f t="shared" si="3"/>
        <v>335</v>
      </c>
      <c r="L14" s="17">
        <f t="shared" si="4"/>
        <v>11</v>
      </c>
      <c r="M14" s="17">
        <f t="shared" si="5"/>
        <v>15</v>
      </c>
      <c r="N14" s="16">
        <f t="shared" si="6"/>
        <v>361</v>
      </c>
    </row>
    <row r="15" spans="2:14">
      <c r="B15" s="23" t="s">
        <v>6</v>
      </c>
      <c r="C15" s="17">
        <v>412</v>
      </c>
      <c r="D15" s="17">
        <v>25</v>
      </c>
      <c r="E15" s="17">
        <v>27</v>
      </c>
      <c r="F15" s="16">
        <f t="shared" si="1"/>
        <v>464</v>
      </c>
      <c r="G15" s="17">
        <v>19</v>
      </c>
      <c r="H15" s="17">
        <v>2</v>
      </c>
      <c r="I15" s="17">
        <v>0</v>
      </c>
      <c r="J15" s="16">
        <f t="shared" si="2"/>
        <v>21</v>
      </c>
      <c r="K15" s="17">
        <f t="shared" si="3"/>
        <v>431</v>
      </c>
      <c r="L15" s="17">
        <f t="shared" si="4"/>
        <v>27</v>
      </c>
      <c r="M15" s="17">
        <f t="shared" si="5"/>
        <v>27</v>
      </c>
      <c r="N15" s="16">
        <f t="shared" si="6"/>
        <v>485</v>
      </c>
    </row>
    <row r="16" spans="2:14">
      <c r="B16" s="23" t="s">
        <v>7</v>
      </c>
      <c r="C16" s="17">
        <v>256</v>
      </c>
      <c r="D16" s="17">
        <v>48</v>
      </c>
      <c r="E16" s="17">
        <v>42</v>
      </c>
      <c r="F16" s="16">
        <f t="shared" si="1"/>
        <v>346</v>
      </c>
      <c r="G16" s="17">
        <v>0</v>
      </c>
      <c r="H16" s="17">
        <v>0</v>
      </c>
      <c r="I16" s="17">
        <v>0</v>
      </c>
      <c r="J16" s="16">
        <f t="shared" si="2"/>
        <v>0</v>
      </c>
      <c r="K16" s="17">
        <f t="shared" si="3"/>
        <v>256</v>
      </c>
      <c r="L16" s="17">
        <f t="shared" si="4"/>
        <v>48</v>
      </c>
      <c r="M16" s="17">
        <f t="shared" si="5"/>
        <v>42</v>
      </c>
      <c r="N16" s="16">
        <f t="shared" si="6"/>
        <v>346</v>
      </c>
    </row>
    <row r="17" spans="2:14">
      <c r="B17" s="23" t="s">
        <v>8</v>
      </c>
      <c r="C17" s="17">
        <v>779</v>
      </c>
      <c r="D17" s="17">
        <v>101</v>
      </c>
      <c r="E17" s="17">
        <v>35</v>
      </c>
      <c r="F17" s="16">
        <f t="shared" si="1"/>
        <v>915</v>
      </c>
      <c r="G17" s="17">
        <v>115</v>
      </c>
      <c r="H17" s="17">
        <v>11</v>
      </c>
      <c r="I17" s="17">
        <v>0</v>
      </c>
      <c r="J17" s="16">
        <f t="shared" si="2"/>
        <v>126</v>
      </c>
      <c r="K17" s="17">
        <f t="shared" si="3"/>
        <v>894</v>
      </c>
      <c r="L17" s="17">
        <f t="shared" si="4"/>
        <v>112</v>
      </c>
      <c r="M17" s="17">
        <f t="shared" si="5"/>
        <v>35</v>
      </c>
      <c r="N17" s="16">
        <f t="shared" si="6"/>
        <v>1041</v>
      </c>
    </row>
    <row r="18" spans="2:14">
      <c r="B18" s="23" t="s">
        <v>9</v>
      </c>
      <c r="C18" s="17">
        <v>161</v>
      </c>
      <c r="D18" s="17">
        <v>9</v>
      </c>
      <c r="E18" s="17">
        <v>0</v>
      </c>
      <c r="F18" s="16">
        <f t="shared" si="1"/>
        <v>170</v>
      </c>
      <c r="G18" s="17">
        <v>13</v>
      </c>
      <c r="H18" s="17">
        <v>0</v>
      </c>
      <c r="I18" s="17">
        <v>0</v>
      </c>
      <c r="J18" s="16">
        <f t="shared" si="2"/>
        <v>13</v>
      </c>
      <c r="K18" s="17">
        <f t="shared" si="3"/>
        <v>174</v>
      </c>
      <c r="L18" s="17">
        <f t="shared" si="4"/>
        <v>9</v>
      </c>
      <c r="M18" s="17">
        <f t="shared" si="5"/>
        <v>0</v>
      </c>
      <c r="N18" s="16">
        <f t="shared" si="6"/>
        <v>183</v>
      </c>
    </row>
    <row r="19" spans="2:14">
      <c r="B19" s="23" t="s">
        <v>10</v>
      </c>
      <c r="C19" s="17">
        <v>2063</v>
      </c>
      <c r="D19" s="17">
        <v>68</v>
      </c>
      <c r="E19" s="17">
        <v>41</v>
      </c>
      <c r="F19" s="16">
        <f t="shared" si="1"/>
        <v>2172</v>
      </c>
      <c r="G19" s="17">
        <v>219</v>
      </c>
      <c r="H19" s="17">
        <v>7</v>
      </c>
      <c r="I19" s="17">
        <v>0</v>
      </c>
      <c r="J19" s="16">
        <f t="shared" si="2"/>
        <v>226</v>
      </c>
      <c r="K19" s="17">
        <f t="shared" si="3"/>
        <v>2282</v>
      </c>
      <c r="L19" s="17">
        <f t="shared" si="4"/>
        <v>75</v>
      </c>
      <c r="M19" s="17">
        <f t="shared" si="5"/>
        <v>41</v>
      </c>
      <c r="N19" s="16">
        <f t="shared" si="6"/>
        <v>2398</v>
      </c>
    </row>
    <row r="20" spans="2:14">
      <c r="B20" s="23" t="s">
        <v>11</v>
      </c>
      <c r="C20" s="17">
        <v>134</v>
      </c>
      <c r="D20" s="17">
        <v>0</v>
      </c>
      <c r="E20" s="17">
        <v>0</v>
      </c>
      <c r="F20" s="16">
        <f t="shared" si="1"/>
        <v>134</v>
      </c>
      <c r="G20" s="17">
        <v>4</v>
      </c>
      <c r="H20" s="17">
        <v>0</v>
      </c>
      <c r="I20" s="17">
        <v>0</v>
      </c>
      <c r="J20" s="16">
        <f t="shared" si="2"/>
        <v>4</v>
      </c>
      <c r="K20" s="17">
        <f t="shared" si="3"/>
        <v>138</v>
      </c>
      <c r="L20" s="17">
        <f t="shared" si="4"/>
        <v>0</v>
      </c>
      <c r="M20" s="17">
        <f t="shared" si="5"/>
        <v>0</v>
      </c>
      <c r="N20" s="16">
        <f t="shared" si="6"/>
        <v>138</v>
      </c>
    </row>
    <row r="21" spans="2:14">
      <c r="B21" s="23" t="s">
        <v>12</v>
      </c>
      <c r="C21" s="17">
        <v>351</v>
      </c>
      <c r="D21" s="17">
        <v>0</v>
      </c>
      <c r="E21" s="17">
        <v>0</v>
      </c>
      <c r="F21" s="16">
        <f t="shared" si="1"/>
        <v>351</v>
      </c>
      <c r="G21" s="17">
        <v>3</v>
      </c>
      <c r="H21" s="17">
        <v>0</v>
      </c>
      <c r="I21" s="17">
        <v>0</v>
      </c>
      <c r="J21" s="16">
        <f t="shared" si="2"/>
        <v>3</v>
      </c>
      <c r="K21" s="17">
        <f t="shared" si="3"/>
        <v>354</v>
      </c>
      <c r="L21" s="17">
        <f t="shared" si="4"/>
        <v>0</v>
      </c>
      <c r="M21" s="17">
        <f t="shared" si="5"/>
        <v>0</v>
      </c>
      <c r="N21" s="16">
        <f t="shared" si="6"/>
        <v>354</v>
      </c>
    </row>
    <row r="22" spans="2:14">
      <c r="B22" s="23" t="s">
        <v>13</v>
      </c>
      <c r="C22" s="17">
        <v>434</v>
      </c>
      <c r="D22" s="17">
        <v>28</v>
      </c>
      <c r="E22" s="17">
        <v>6</v>
      </c>
      <c r="F22" s="16">
        <f t="shared" si="1"/>
        <v>468</v>
      </c>
      <c r="G22" s="17">
        <v>84</v>
      </c>
      <c r="H22" s="17">
        <v>1</v>
      </c>
      <c r="I22" s="17">
        <v>1</v>
      </c>
      <c r="J22" s="16">
        <f t="shared" si="2"/>
        <v>86</v>
      </c>
      <c r="K22" s="17">
        <f t="shared" si="3"/>
        <v>518</v>
      </c>
      <c r="L22" s="17">
        <f t="shared" si="4"/>
        <v>29</v>
      </c>
      <c r="M22" s="17">
        <f t="shared" si="5"/>
        <v>7</v>
      </c>
      <c r="N22" s="16">
        <f t="shared" si="6"/>
        <v>554</v>
      </c>
    </row>
    <row r="23" spans="2:14">
      <c r="B23" s="23" t="s">
        <v>14</v>
      </c>
      <c r="C23" s="17">
        <v>678</v>
      </c>
      <c r="D23" s="17">
        <v>51</v>
      </c>
      <c r="E23" s="17">
        <v>9</v>
      </c>
      <c r="F23" s="16">
        <f t="shared" si="1"/>
        <v>738</v>
      </c>
      <c r="G23" s="17">
        <v>74</v>
      </c>
      <c r="H23" s="17">
        <v>10</v>
      </c>
      <c r="I23" s="17">
        <v>0</v>
      </c>
      <c r="J23" s="16">
        <f t="shared" si="2"/>
        <v>84</v>
      </c>
      <c r="K23" s="17">
        <f t="shared" si="3"/>
        <v>752</v>
      </c>
      <c r="L23" s="17">
        <f t="shared" si="4"/>
        <v>61</v>
      </c>
      <c r="M23" s="17">
        <f t="shared" si="5"/>
        <v>9</v>
      </c>
      <c r="N23" s="16">
        <f t="shared" si="6"/>
        <v>822</v>
      </c>
    </row>
    <row r="24" spans="2:14">
      <c r="B24" s="23" t="s">
        <v>15</v>
      </c>
      <c r="C24" s="17">
        <v>266</v>
      </c>
      <c r="D24" s="17">
        <v>32</v>
      </c>
      <c r="E24" s="17">
        <v>32</v>
      </c>
      <c r="F24" s="16">
        <f t="shared" si="1"/>
        <v>330</v>
      </c>
      <c r="G24" s="17">
        <v>59</v>
      </c>
      <c r="H24" s="17">
        <v>5</v>
      </c>
      <c r="I24" s="17">
        <v>2</v>
      </c>
      <c r="J24" s="16">
        <f t="shared" si="2"/>
        <v>66</v>
      </c>
      <c r="K24" s="17">
        <f t="shared" si="3"/>
        <v>325</v>
      </c>
      <c r="L24" s="17">
        <f t="shared" si="4"/>
        <v>37</v>
      </c>
      <c r="M24" s="17">
        <f t="shared" si="5"/>
        <v>34</v>
      </c>
      <c r="N24" s="16">
        <f t="shared" si="6"/>
        <v>396</v>
      </c>
    </row>
    <row r="25" spans="2:14">
      <c r="B25" s="23" t="s">
        <v>16</v>
      </c>
      <c r="C25" s="17">
        <v>374</v>
      </c>
      <c r="D25" s="17">
        <v>15</v>
      </c>
      <c r="E25" s="17">
        <v>0</v>
      </c>
      <c r="F25" s="16">
        <f t="shared" si="1"/>
        <v>389</v>
      </c>
      <c r="G25" s="17">
        <v>3</v>
      </c>
      <c r="H25" s="17">
        <v>0</v>
      </c>
      <c r="I25" s="17">
        <v>0</v>
      </c>
      <c r="J25" s="16">
        <f t="shared" si="2"/>
        <v>3</v>
      </c>
      <c r="K25" s="17">
        <f t="shared" si="3"/>
        <v>377</v>
      </c>
      <c r="L25" s="17">
        <f t="shared" si="4"/>
        <v>15</v>
      </c>
      <c r="M25" s="17">
        <f t="shared" si="5"/>
        <v>0</v>
      </c>
      <c r="N25" s="16">
        <f t="shared" si="6"/>
        <v>392</v>
      </c>
    </row>
    <row r="26" spans="2:14">
      <c r="B26" s="23" t="s">
        <v>17</v>
      </c>
      <c r="C26" s="17">
        <v>983</v>
      </c>
      <c r="D26" s="17">
        <v>31</v>
      </c>
      <c r="E26" s="17">
        <v>1</v>
      </c>
      <c r="F26" s="16">
        <f t="shared" si="1"/>
        <v>1015</v>
      </c>
      <c r="G26" s="17">
        <v>196</v>
      </c>
      <c r="H26" s="17">
        <v>7</v>
      </c>
      <c r="I26" s="17">
        <v>1</v>
      </c>
      <c r="J26" s="16">
        <f t="shared" si="2"/>
        <v>204</v>
      </c>
      <c r="K26" s="17">
        <f t="shared" si="3"/>
        <v>1179</v>
      </c>
      <c r="L26" s="17">
        <f t="shared" si="4"/>
        <v>38</v>
      </c>
      <c r="M26" s="17">
        <f t="shared" si="5"/>
        <v>2</v>
      </c>
      <c r="N26" s="16">
        <f t="shared" si="6"/>
        <v>1219</v>
      </c>
    </row>
    <row r="27" spans="2:14">
      <c r="B27" s="23" t="s">
        <v>18</v>
      </c>
      <c r="C27" s="17">
        <v>463</v>
      </c>
      <c r="D27" s="17">
        <v>35</v>
      </c>
      <c r="E27" s="17">
        <v>13</v>
      </c>
      <c r="F27" s="16">
        <f t="shared" si="1"/>
        <v>511</v>
      </c>
      <c r="G27" s="17">
        <v>10</v>
      </c>
      <c r="H27" s="17">
        <v>0</v>
      </c>
      <c r="I27" s="17">
        <v>0</v>
      </c>
      <c r="J27" s="16">
        <f t="shared" si="2"/>
        <v>10</v>
      </c>
      <c r="K27" s="17">
        <f t="shared" si="3"/>
        <v>473</v>
      </c>
      <c r="L27" s="17">
        <f t="shared" si="4"/>
        <v>35</v>
      </c>
      <c r="M27" s="17">
        <f t="shared" si="5"/>
        <v>13</v>
      </c>
      <c r="N27" s="16">
        <f t="shared" si="6"/>
        <v>521</v>
      </c>
    </row>
    <row r="28" spans="2:14">
      <c r="B28" s="23" t="s">
        <v>19</v>
      </c>
      <c r="C28" s="17">
        <v>396</v>
      </c>
      <c r="D28" s="17">
        <v>5</v>
      </c>
      <c r="E28" s="17">
        <v>0</v>
      </c>
      <c r="F28" s="16">
        <f t="shared" si="1"/>
        <v>401</v>
      </c>
      <c r="G28" s="17">
        <v>49</v>
      </c>
      <c r="H28" s="17">
        <v>3</v>
      </c>
      <c r="I28" s="17">
        <v>0</v>
      </c>
      <c r="J28" s="16">
        <f t="shared" si="2"/>
        <v>52</v>
      </c>
      <c r="K28" s="17">
        <f t="shared" si="3"/>
        <v>445</v>
      </c>
      <c r="L28" s="17">
        <f t="shared" si="4"/>
        <v>8</v>
      </c>
      <c r="M28" s="17">
        <f t="shared" si="5"/>
        <v>0</v>
      </c>
      <c r="N28" s="16">
        <f t="shared" si="6"/>
        <v>453</v>
      </c>
    </row>
    <row r="29" spans="2:14">
      <c r="B29" s="23" t="s">
        <v>20</v>
      </c>
      <c r="C29" s="17">
        <v>228</v>
      </c>
      <c r="D29" s="17">
        <v>6</v>
      </c>
      <c r="E29" s="17">
        <v>7</v>
      </c>
      <c r="F29" s="16">
        <f t="shared" si="1"/>
        <v>241</v>
      </c>
      <c r="G29" s="17">
        <v>92</v>
      </c>
      <c r="H29" s="17">
        <v>0</v>
      </c>
      <c r="I29" s="17">
        <v>0</v>
      </c>
      <c r="J29" s="16">
        <f t="shared" si="2"/>
        <v>92</v>
      </c>
      <c r="K29" s="17">
        <f t="shared" si="3"/>
        <v>320</v>
      </c>
      <c r="L29" s="17">
        <f t="shared" si="4"/>
        <v>6</v>
      </c>
      <c r="M29" s="17">
        <f t="shared" si="5"/>
        <v>7</v>
      </c>
      <c r="N29" s="16">
        <f t="shared" si="6"/>
        <v>333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1:N29"/>
  <sheetViews>
    <sheetView workbookViewId="0"/>
  </sheetViews>
  <sheetFormatPr defaultRowHeight="15"/>
  <cols>
    <col min="2" max="2" width="16.85546875" customWidth="1"/>
  </cols>
  <sheetData>
    <row r="1" spans="2:14">
      <c r="B1" s="13" t="s">
        <v>132</v>
      </c>
      <c r="C1" s="13" t="s">
        <v>413</v>
      </c>
      <c r="D1" s="14"/>
    </row>
    <row r="2" spans="2:14">
      <c r="B2" s="11"/>
    </row>
    <row r="3" spans="2:14">
      <c r="C3" s="1" t="s">
        <v>133</v>
      </c>
      <c r="D3" s="1" t="s">
        <v>134</v>
      </c>
    </row>
    <row r="4" spans="2:14">
      <c r="C4" s="31" t="s">
        <v>135</v>
      </c>
      <c r="D4" s="31" t="s">
        <v>136</v>
      </c>
      <c r="E4" s="31" t="s">
        <v>137</v>
      </c>
      <c r="F4" s="31" t="s">
        <v>138</v>
      </c>
      <c r="G4" s="31" t="s">
        <v>139</v>
      </c>
      <c r="H4" s="31" t="s">
        <v>35</v>
      </c>
      <c r="I4" s="31" t="s">
        <v>135</v>
      </c>
      <c r="J4" s="31" t="s">
        <v>136</v>
      </c>
      <c r="K4" s="31" t="s">
        <v>137</v>
      </c>
      <c r="L4" s="31" t="s">
        <v>138</v>
      </c>
      <c r="M4" s="31" t="s">
        <v>139</v>
      </c>
      <c r="N4" s="31" t="s">
        <v>35</v>
      </c>
    </row>
    <row r="5" spans="2:14">
      <c r="B5" s="31" t="s">
        <v>25</v>
      </c>
      <c r="D5" s="31" t="s">
        <v>140</v>
      </c>
      <c r="F5" s="31" t="s">
        <v>141</v>
      </c>
      <c r="G5" s="31" t="s">
        <v>142</v>
      </c>
      <c r="J5" s="31" t="s">
        <v>140</v>
      </c>
      <c r="L5" s="31" t="s">
        <v>141</v>
      </c>
      <c r="M5" s="31" t="s">
        <v>142</v>
      </c>
    </row>
    <row r="6" spans="2:14">
      <c r="B6" s="12" t="s">
        <v>39</v>
      </c>
      <c r="C6" s="12" t="s">
        <v>143</v>
      </c>
      <c r="D6" s="12" t="s">
        <v>144</v>
      </c>
      <c r="E6" s="12" t="s">
        <v>145</v>
      </c>
      <c r="F6" s="12" t="s">
        <v>146</v>
      </c>
      <c r="G6" s="12" t="s">
        <v>147</v>
      </c>
      <c r="H6" s="12" t="s">
        <v>41</v>
      </c>
      <c r="I6" s="12" t="s">
        <v>148</v>
      </c>
      <c r="J6" s="12" t="s">
        <v>144</v>
      </c>
      <c r="K6" s="12" t="s">
        <v>145</v>
      </c>
      <c r="L6" s="12" t="s">
        <v>151</v>
      </c>
      <c r="M6" s="12" t="s">
        <v>147</v>
      </c>
      <c r="N6" s="12" t="s">
        <v>41</v>
      </c>
    </row>
    <row r="7" spans="2:14">
      <c r="F7" s="12" t="s">
        <v>149</v>
      </c>
      <c r="G7" s="12" t="s">
        <v>150</v>
      </c>
      <c r="M7" s="12" t="s">
        <v>150</v>
      </c>
    </row>
    <row r="8" spans="2:14">
      <c r="B8" s="21" t="s">
        <v>60</v>
      </c>
      <c r="C8" s="17">
        <v>19653</v>
      </c>
      <c r="D8" s="16">
        <v>22498</v>
      </c>
      <c r="E8" s="16">
        <v>1479</v>
      </c>
      <c r="F8" s="17">
        <v>15152</v>
      </c>
      <c r="G8" s="16">
        <v>50860</v>
      </c>
      <c r="H8" s="17">
        <f>SUM(C8:G8)</f>
        <v>109642</v>
      </c>
      <c r="I8" s="17">
        <v>5836</v>
      </c>
      <c r="J8" s="16">
        <v>2514</v>
      </c>
      <c r="K8" s="16">
        <v>202</v>
      </c>
      <c r="L8" s="17">
        <v>2056</v>
      </c>
      <c r="M8" s="17">
        <v>7312</v>
      </c>
      <c r="N8" s="17">
        <f>SUM(I8:M8)</f>
        <v>17920</v>
      </c>
    </row>
    <row r="9" spans="2:14">
      <c r="B9" s="22" t="s">
        <v>61</v>
      </c>
      <c r="C9" s="17">
        <v>5029</v>
      </c>
      <c r="D9" s="17">
        <v>3607</v>
      </c>
      <c r="E9" s="17">
        <v>389</v>
      </c>
      <c r="F9" s="17">
        <v>3795</v>
      </c>
      <c r="G9" s="16">
        <v>12547</v>
      </c>
      <c r="H9" s="17">
        <f t="shared" ref="H9:H29" si="0">SUM(C9:G9)</f>
        <v>25367</v>
      </c>
      <c r="I9" s="17">
        <v>1489</v>
      </c>
      <c r="J9" s="17">
        <v>452</v>
      </c>
      <c r="K9" s="17">
        <v>52</v>
      </c>
      <c r="L9" s="17">
        <v>553</v>
      </c>
      <c r="M9" s="17">
        <v>1830</v>
      </c>
      <c r="N9" s="17">
        <f t="shared" ref="N9:N29" si="1">SUM(I9:M9)</f>
        <v>4376</v>
      </c>
    </row>
    <row r="10" spans="2:14">
      <c r="B10" s="22" t="s">
        <v>1</v>
      </c>
      <c r="C10" s="17">
        <v>1177</v>
      </c>
      <c r="D10" s="17">
        <v>1275</v>
      </c>
      <c r="E10" s="17">
        <v>69</v>
      </c>
      <c r="F10" s="17">
        <v>1184</v>
      </c>
      <c r="G10" s="16">
        <v>1641</v>
      </c>
      <c r="H10" s="17">
        <f t="shared" si="0"/>
        <v>5346</v>
      </c>
      <c r="I10" s="17">
        <v>231</v>
      </c>
      <c r="J10" s="17">
        <v>68</v>
      </c>
      <c r="K10" s="17">
        <v>3</v>
      </c>
      <c r="L10" s="17">
        <v>88</v>
      </c>
      <c r="M10" s="17">
        <v>53</v>
      </c>
      <c r="N10" s="17">
        <f t="shared" si="1"/>
        <v>443</v>
      </c>
    </row>
    <row r="11" spans="2:14">
      <c r="B11" s="22" t="s">
        <v>2</v>
      </c>
      <c r="C11" s="17">
        <v>305</v>
      </c>
      <c r="D11" s="17">
        <v>620</v>
      </c>
      <c r="E11" s="17">
        <v>36</v>
      </c>
      <c r="F11" s="17">
        <v>599</v>
      </c>
      <c r="G11" s="16">
        <v>1227</v>
      </c>
      <c r="H11" s="17">
        <f t="shared" si="0"/>
        <v>2787</v>
      </c>
      <c r="I11" s="17">
        <v>62</v>
      </c>
      <c r="J11" s="17">
        <v>90</v>
      </c>
      <c r="K11" s="17">
        <v>7</v>
      </c>
      <c r="L11" s="17">
        <v>104</v>
      </c>
      <c r="M11" s="17">
        <v>254</v>
      </c>
      <c r="N11" s="17">
        <f t="shared" si="1"/>
        <v>517</v>
      </c>
    </row>
    <row r="12" spans="2:14">
      <c r="B12" s="22" t="s">
        <v>3</v>
      </c>
      <c r="C12" s="17">
        <v>377</v>
      </c>
      <c r="D12" s="17">
        <v>574</v>
      </c>
      <c r="E12" s="17">
        <v>21</v>
      </c>
      <c r="F12" s="17">
        <v>541</v>
      </c>
      <c r="G12" s="16">
        <v>671</v>
      </c>
      <c r="H12" s="17">
        <f t="shared" si="0"/>
        <v>2184</v>
      </c>
      <c r="I12" s="17">
        <v>132</v>
      </c>
      <c r="J12" s="17">
        <v>44</v>
      </c>
      <c r="K12" s="17">
        <v>1</v>
      </c>
      <c r="L12" s="17">
        <v>41</v>
      </c>
      <c r="M12" s="17">
        <v>160</v>
      </c>
      <c r="N12" s="17">
        <f t="shared" si="1"/>
        <v>378</v>
      </c>
    </row>
    <row r="13" spans="2:14">
      <c r="B13" s="22" t="s">
        <v>4</v>
      </c>
      <c r="C13" s="17">
        <v>791</v>
      </c>
      <c r="D13" s="17">
        <v>748</v>
      </c>
      <c r="E13" s="17">
        <v>7</v>
      </c>
      <c r="F13" s="17">
        <v>456</v>
      </c>
      <c r="G13" s="16">
        <v>319</v>
      </c>
      <c r="H13" s="17">
        <f t="shared" si="0"/>
        <v>2321</v>
      </c>
      <c r="I13" s="17">
        <v>169</v>
      </c>
      <c r="J13" s="17">
        <v>79</v>
      </c>
      <c r="K13" s="17">
        <v>1</v>
      </c>
      <c r="L13" s="17">
        <v>51</v>
      </c>
      <c r="M13" s="17">
        <v>154</v>
      </c>
      <c r="N13" s="17">
        <f t="shared" si="1"/>
        <v>454</v>
      </c>
    </row>
    <row r="14" spans="2:14">
      <c r="B14" s="22" t="s">
        <v>5</v>
      </c>
      <c r="C14" s="17">
        <v>252</v>
      </c>
      <c r="D14" s="17">
        <v>737</v>
      </c>
      <c r="E14" s="17">
        <v>38</v>
      </c>
      <c r="F14" s="17">
        <v>330</v>
      </c>
      <c r="G14" s="16">
        <v>506</v>
      </c>
      <c r="H14" s="17">
        <f t="shared" si="0"/>
        <v>1863</v>
      </c>
      <c r="I14" s="17">
        <v>64</v>
      </c>
      <c r="J14" s="17">
        <v>90</v>
      </c>
      <c r="K14" s="17">
        <v>6</v>
      </c>
      <c r="L14" s="17">
        <v>82</v>
      </c>
      <c r="M14" s="17">
        <v>65</v>
      </c>
      <c r="N14" s="17">
        <f t="shared" si="1"/>
        <v>307</v>
      </c>
    </row>
    <row r="15" spans="2:14">
      <c r="B15" s="22" t="s">
        <v>6</v>
      </c>
      <c r="C15" s="17">
        <v>348</v>
      </c>
      <c r="D15" s="17">
        <v>446</v>
      </c>
      <c r="E15" s="17">
        <v>7</v>
      </c>
      <c r="F15" s="17">
        <v>443</v>
      </c>
      <c r="G15" s="16">
        <v>1402</v>
      </c>
      <c r="H15" s="17">
        <f t="shared" si="0"/>
        <v>2646</v>
      </c>
      <c r="I15" s="17">
        <v>105</v>
      </c>
      <c r="J15" s="17">
        <v>31</v>
      </c>
      <c r="K15" s="17">
        <v>3</v>
      </c>
      <c r="L15" s="17">
        <v>42</v>
      </c>
      <c r="M15" s="17">
        <v>29</v>
      </c>
      <c r="N15" s="17">
        <f t="shared" si="1"/>
        <v>210</v>
      </c>
    </row>
    <row r="16" spans="2:14">
      <c r="B16" s="22" t="s">
        <v>7</v>
      </c>
      <c r="C16" s="17">
        <v>237</v>
      </c>
      <c r="D16" s="17">
        <v>388</v>
      </c>
      <c r="E16" s="17">
        <v>21</v>
      </c>
      <c r="F16" s="17">
        <v>216</v>
      </c>
      <c r="G16" s="16">
        <v>265</v>
      </c>
      <c r="H16" s="17">
        <f t="shared" si="0"/>
        <v>1127</v>
      </c>
      <c r="I16" s="17">
        <v>87</v>
      </c>
      <c r="J16" s="17">
        <v>3</v>
      </c>
      <c r="K16" s="17">
        <v>0</v>
      </c>
      <c r="L16" s="17">
        <v>2</v>
      </c>
      <c r="M16" s="17">
        <v>5</v>
      </c>
      <c r="N16" s="17">
        <f t="shared" si="1"/>
        <v>97</v>
      </c>
    </row>
    <row r="17" spans="2:14">
      <c r="B17" s="22" t="s">
        <v>8</v>
      </c>
      <c r="C17" s="17">
        <v>2341</v>
      </c>
      <c r="D17" s="17">
        <v>3116</v>
      </c>
      <c r="E17" s="17">
        <v>96</v>
      </c>
      <c r="F17" s="17">
        <v>1491</v>
      </c>
      <c r="G17" s="16">
        <v>4364</v>
      </c>
      <c r="H17" s="17">
        <f t="shared" si="0"/>
        <v>11408</v>
      </c>
      <c r="I17" s="17">
        <v>653</v>
      </c>
      <c r="J17" s="17">
        <v>245</v>
      </c>
      <c r="K17" s="17">
        <v>12</v>
      </c>
      <c r="L17" s="17">
        <v>176</v>
      </c>
      <c r="M17" s="17">
        <v>922</v>
      </c>
      <c r="N17" s="17">
        <f t="shared" si="1"/>
        <v>2008</v>
      </c>
    </row>
    <row r="18" spans="2:14">
      <c r="B18" s="22" t="s">
        <v>9</v>
      </c>
      <c r="C18" s="17">
        <v>293</v>
      </c>
      <c r="D18" s="17">
        <v>281</v>
      </c>
      <c r="E18" s="17">
        <v>2</v>
      </c>
      <c r="F18" s="17">
        <v>63</v>
      </c>
      <c r="G18" s="16">
        <v>388</v>
      </c>
      <c r="H18" s="17">
        <f t="shared" si="0"/>
        <v>1027</v>
      </c>
      <c r="I18" s="17">
        <v>113</v>
      </c>
      <c r="J18" s="17">
        <v>11</v>
      </c>
      <c r="K18" s="17">
        <v>0</v>
      </c>
      <c r="L18" s="17">
        <v>6</v>
      </c>
      <c r="M18" s="17">
        <v>50</v>
      </c>
      <c r="N18" s="17">
        <f t="shared" si="1"/>
        <v>180</v>
      </c>
    </row>
    <row r="19" spans="2:14">
      <c r="B19" s="22" t="s">
        <v>10</v>
      </c>
      <c r="C19" s="17">
        <v>48</v>
      </c>
      <c r="D19" s="17">
        <v>132</v>
      </c>
      <c r="E19" s="17">
        <v>3</v>
      </c>
      <c r="F19" s="17">
        <v>45</v>
      </c>
      <c r="G19" s="16">
        <v>503</v>
      </c>
      <c r="H19" s="17">
        <f t="shared" si="0"/>
        <v>731</v>
      </c>
      <c r="I19" s="17">
        <v>17</v>
      </c>
      <c r="J19" s="17">
        <v>28</v>
      </c>
      <c r="K19" s="17">
        <v>0</v>
      </c>
      <c r="L19" s="17">
        <v>8</v>
      </c>
      <c r="M19" s="17">
        <v>60</v>
      </c>
      <c r="N19" s="17">
        <f t="shared" si="1"/>
        <v>113</v>
      </c>
    </row>
    <row r="20" spans="2:14">
      <c r="B20" s="22" t="s">
        <v>11</v>
      </c>
      <c r="C20" s="17">
        <v>189</v>
      </c>
      <c r="D20" s="17">
        <v>103</v>
      </c>
      <c r="E20" s="17">
        <v>0</v>
      </c>
      <c r="F20" s="17">
        <v>45</v>
      </c>
      <c r="G20" s="16">
        <v>323</v>
      </c>
      <c r="H20" s="17">
        <f t="shared" si="0"/>
        <v>660</v>
      </c>
      <c r="I20" s="17">
        <v>40</v>
      </c>
      <c r="J20" s="17">
        <v>5</v>
      </c>
      <c r="K20" s="17">
        <v>0</v>
      </c>
      <c r="L20" s="17">
        <v>1</v>
      </c>
      <c r="M20" s="17">
        <v>74</v>
      </c>
      <c r="N20" s="17">
        <f t="shared" si="1"/>
        <v>120</v>
      </c>
    </row>
    <row r="21" spans="2:14">
      <c r="B21" s="22" t="s">
        <v>12</v>
      </c>
      <c r="C21" s="17">
        <v>303</v>
      </c>
      <c r="D21" s="17">
        <v>227</v>
      </c>
      <c r="E21" s="17">
        <v>27</v>
      </c>
      <c r="F21" s="17">
        <v>82</v>
      </c>
      <c r="G21" s="16">
        <v>1029</v>
      </c>
      <c r="H21" s="17">
        <f t="shared" si="0"/>
        <v>1668</v>
      </c>
      <c r="I21" s="17">
        <v>12</v>
      </c>
      <c r="J21" s="17">
        <v>34</v>
      </c>
      <c r="K21" s="17">
        <v>14</v>
      </c>
      <c r="L21" s="17">
        <v>4</v>
      </c>
      <c r="M21" s="17">
        <v>128</v>
      </c>
      <c r="N21" s="17">
        <f t="shared" si="1"/>
        <v>192</v>
      </c>
    </row>
    <row r="22" spans="2:14">
      <c r="B22" s="22" t="s">
        <v>13</v>
      </c>
      <c r="C22" s="17">
        <v>1546</v>
      </c>
      <c r="D22" s="17">
        <v>1099</v>
      </c>
      <c r="E22" s="17">
        <v>188</v>
      </c>
      <c r="F22" s="17">
        <v>580</v>
      </c>
      <c r="G22" s="16">
        <v>2249</v>
      </c>
      <c r="H22" s="17">
        <f t="shared" si="0"/>
        <v>5662</v>
      </c>
      <c r="I22" s="17">
        <v>428</v>
      </c>
      <c r="J22" s="17">
        <v>90</v>
      </c>
      <c r="K22" s="17">
        <v>33</v>
      </c>
      <c r="L22" s="17">
        <v>54</v>
      </c>
      <c r="M22" s="17">
        <v>251</v>
      </c>
      <c r="N22" s="17">
        <f t="shared" si="1"/>
        <v>856</v>
      </c>
    </row>
    <row r="23" spans="2:14">
      <c r="B23" s="22" t="s">
        <v>14</v>
      </c>
      <c r="C23" s="17">
        <v>1171</v>
      </c>
      <c r="D23" s="17">
        <v>2513</v>
      </c>
      <c r="E23" s="17">
        <v>64</v>
      </c>
      <c r="F23" s="17">
        <v>794</v>
      </c>
      <c r="G23" s="16">
        <v>4621</v>
      </c>
      <c r="H23" s="17">
        <f t="shared" si="0"/>
        <v>9163</v>
      </c>
      <c r="I23" s="17">
        <v>505</v>
      </c>
      <c r="J23" s="17">
        <v>356</v>
      </c>
      <c r="K23" s="17">
        <v>11</v>
      </c>
      <c r="L23" s="17">
        <v>109</v>
      </c>
      <c r="M23" s="17">
        <v>877</v>
      </c>
      <c r="N23" s="17">
        <f t="shared" si="1"/>
        <v>1858</v>
      </c>
    </row>
    <row r="24" spans="2:14">
      <c r="B24" s="22" t="s">
        <v>15</v>
      </c>
      <c r="C24" s="17">
        <v>1153</v>
      </c>
      <c r="D24" s="17">
        <v>684</v>
      </c>
      <c r="E24" s="17">
        <v>50</v>
      </c>
      <c r="F24" s="17">
        <v>426</v>
      </c>
      <c r="G24" s="16">
        <v>3129</v>
      </c>
      <c r="H24" s="17">
        <f t="shared" si="0"/>
        <v>5442</v>
      </c>
      <c r="I24" s="17">
        <v>300</v>
      </c>
      <c r="J24" s="17">
        <v>58</v>
      </c>
      <c r="K24" s="17">
        <v>4</v>
      </c>
      <c r="L24" s="17">
        <v>41</v>
      </c>
      <c r="M24" s="17">
        <v>354</v>
      </c>
      <c r="N24" s="17">
        <f t="shared" si="1"/>
        <v>757</v>
      </c>
    </row>
    <row r="25" spans="2:14">
      <c r="B25" s="22" t="s">
        <v>16</v>
      </c>
      <c r="C25" s="17">
        <v>469</v>
      </c>
      <c r="D25" s="17">
        <v>99</v>
      </c>
      <c r="E25" s="17">
        <v>15</v>
      </c>
      <c r="F25" s="17">
        <v>54</v>
      </c>
      <c r="G25" s="16">
        <v>1148</v>
      </c>
      <c r="H25" s="17">
        <f t="shared" si="0"/>
        <v>1785</v>
      </c>
      <c r="I25" s="17">
        <v>8</v>
      </c>
      <c r="J25" s="17">
        <v>3</v>
      </c>
      <c r="K25" s="17">
        <v>0</v>
      </c>
      <c r="L25" s="17">
        <v>1</v>
      </c>
      <c r="M25" s="17">
        <v>4</v>
      </c>
      <c r="N25" s="17">
        <f t="shared" si="1"/>
        <v>16</v>
      </c>
    </row>
    <row r="26" spans="2:14">
      <c r="B26" s="22" t="s">
        <v>17</v>
      </c>
      <c r="C26" s="17">
        <v>2687</v>
      </c>
      <c r="D26" s="17">
        <v>4497</v>
      </c>
      <c r="E26" s="17">
        <v>404</v>
      </c>
      <c r="F26" s="17">
        <v>3306</v>
      </c>
      <c r="G26" s="16">
        <v>10037</v>
      </c>
      <c r="H26" s="17">
        <f t="shared" si="0"/>
        <v>20931</v>
      </c>
      <c r="I26" s="17">
        <v>822</v>
      </c>
      <c r="J26" s="17">
        <v>511</v>
      </c>
      <c r="K26" s="17">
        <v>42</v>
      </c>
      <c r="L26" s="17">
        <v>410</v>
      </c>
      <c r="M26" s="17">
        <v>1082</v>
      </c>
      <c r="N26" s="17">
        <f t="shared" si="1"/>
        <v>2867</v>
      </c>
    </row>
    <row r="27" spans="2:14">
      <c r="B27" s="22" t="s">
        <v>18</v>
      </c>
      <c r="C27" s="17">
        <v>344</v>
      </c>
      <c r="D27" s="17">
        <v>719</v>
      </c>
      <c r="E27" s="17">
        <v>28</v>
      </c>
      <c r="F27" s="17">
        <v>403</v>
      </c>
      <c r="G27" s="16">
        <v>1571</v>
      </c>
      <c r="H27" s="17">
        <f t="shared" si="0"/>
        <v>3065</v>
      </c>
      <c r="I27" s="17">
        <v>126</v>
      </c>
      <c r="J27" s="17">
        <v>103</v>
      </c>
      <c r="K27" s="17">
        <v>8</v>
      </c>
      <c r="L27" s="17">
        <v>126</v>
      </c>
      <c r="M27" s="17">
        <v>312</v>
      </c>
      <c r="N27" s="17">
        <f t="shared" si="1"/>
        <v>675</v>
      </c>
    </row>
    <row r="28" spans="2:14">
      <c r="B28" s="22" t="s">
        <v>19</v>
      </c>
      <c r="C28" s="17">
        <v>233</v>
      </c>
      <c r="D28" s="17">
        <v>376</v>
      </c>
      <c r="E28" s="17">
        <v>6</v>
      </c>
      <c r="F28" s="17">
        <v>166</v>
      </c>
      <c r="G28" s="16">
        <v>2796</v>
      </c>
      <c r="H28" s="17">
        <f t="shared" si="0"/>
        <v>3577</v>
      </c>
      <c r="I28" s="17">
        <v>42</v>
      </c>
      <c r="J28" s="17">
        <v>35</v>
      </c>
      <c r="K28" s="17">
        <v>1</v>
      </c>
      <c r="L28" s="17">
        <v>11</v>
      </c>
      <c r="M28" s="17">
        <v>404</v>
      </c>
      <c r="N28" s="17">
        <f t="shared" si="1"/>
        <v>493</v>
      </c>
    </row>
    <row r="29" spans="2:14">
      <c r="B29" s="22" t="s">
        <v>20</v>
      </c>
      <c r="C29" s="17">
        <v>360</v>
      </c>
      <c r="D29" s="17">
        <v>257</v>
      </c>
      <c r="E29" s="17">
        <v>8</v>
      </c>
      <c r="F29" s="17">
        <v>133</v>
      </c>
      <c r="G29" s="16">
        <v>124</v>
      </c>
      <c r="H29" s="17">
        <f t="shared" si="0"/>
        <v>882</v>
      </c>
      <c r="I29" s="17">
        <v>431</v>
      </c>
      <c r="J29" s="17">
        <v>178</v>
      </c>
      <c r="K29" s="17">
        <v>4</v>
      </c>
      <c r="L29" s="17">
        <v>146</v>
      </c>
      <c r="M29" s="17">
        <v>244</v>
      </c>
      <c r="N29" s="17">
        <f t="shared" si="1"/>
        <v>1003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B1:J63"/>
  <sheetViews>
    <sheetView workbookViewId="0"/>
  </sheetViews>
  <sheetFormatPr defaultRowHeight="15"/>
  <cols>
    <col min="2" max="2" width="17" customWidth="1"/>
    <col min="8" max="8" width="15.85546875" customWidth="1"/>
    <col min="9" max="9" width="14.85546875" customWidth="1"/>
    <col min="10" max="10" width="14.28515625" customWidth="1"/>
  </cols>
  <sheetData>
    <row r="1" spans="2:10">
      <c r="B1" s="13" t="s">
        <v>152</v>
      </c>
      <c r="C1" s="13" t="s">
        <v>153</v>
      </c>
    </row>
    <row r="3" spans="2:10">
      <c r="C3" s="10" t="s">
        <v>154</v>
      </c>
    </row>
    <row r="4" spans="2:10">
      <c r="C4" s="1" t="s">
        <v>155</v>
      </c>
      <c r="D4" s="1" t="s">
        <v>156</v>
      </c>
      <c r="E4" s="1" t="s">
        <v>157</v>
      </c>
      <c r="F4" s="1" t="s">
        <v>158</v>
      </c>
      <c r="G4" s="1" t="s">
        <v>159</v>
      </c>
      <c r="H4" s="1" t="s">
        <v>160</v>
      </c>
      <c r="I4" s="1" t="s">
        <v>161</v>
      </c>
      <c r="J4" s="1" t="s">
        <v>162</v>
      </c>
    </row>
    <row r="5" spans="2:10">
      <c r="B5" s="1" t="s">
        <v>25</v>
      </c>
      <c r="C5" s="1" t="s">
        <v>163</v>
      </c>
      <c r="D5" s="1" t="s">
        <v>164</v>
      </c>
      <c r="E5" s="1" t="s">
        <v>165</v>
      </c>
      <c r="F5" s="1" t="s">
        <v>166</v>
      </c>
      <c r="G5" s="1" t="s">
        <v>167</v>
      </c>
      <c r="H5" s="1" t="s">
        <v>168</v>
      </c>
      <c r="I5" s="1" t="s">
        <v>169</v>
      </c>
      <c r="J5" s="1" t="s">
        <v>170</v>
      </c>
    </row>
    <row r="6" spans="2:10">
      <c r="F6" s="1" t="s">
        <v>165</v>
      </c>
      <c r="H6" s="1" t="s">
        <v>171</v>
      </c>
      <c r="I6" s="1" t="s">
        <v>172</v>
      </c>
      <c r="J6" s="1" t="s">
        <v>173</v>
      </c>
    </row>
    <row r="7" spans="2:10">
      <c r="H7" s="1" t="s">
        <v>174</v>
      </c>
      <c r="I7" s="1" t="s">
        <v>175</v>
      </c>
    </row>
    <row r="8" spans="2:10">
      <c r="B8" s="12" t="s">
        <v>176</v>
      </c>
      <c r="C8" s="12" t="s">
        <v>177</v>
      </c>
      <c r="D8" s="12" t="s">
        <v>178</v>
      </c>
      <c r="E8" s="12" t="s">
        <v>179</v>
      </c>
      <c r="F8" s="12" t="s">
        <v>180</v>
      </c>
      <c r="G8" s="12" t="s">
        <v>181</v>
      </c>
      <c r="H8" s="12" t="s">
        <v>182</v>
      </c>
      <c r="I8" s="12" t="s">
        <v>183</v>
      </c>
      <c r="J8" s="12" t="s">
        <v>184</v>
      </c>
    </row>
    <row r="9" spans="2:10">
      <c r="C9" s="12" t="s">
        <v>185</v>
      </c>
      <c r="D9" s="12" t="s">
        <v>186</v>
      </c>
      <c r="E9" s="12" t="s">
        <v>187</v>
      </c>
      <c r="F9" s="12" t="s">
        <v>187</v>
      </c>
      <c r="G9" s="12" t="s">
        <v>188</v>
      </c>
      <c r="H9" s="12" t="s">
        <v>189</v>
      </c>
      <c r="I9" s="12" t="s">
        <v>190</v>
      </c>
      <c r="J9" s="12" t="s">
        <v>191</v>
      </c>
    </row>
    <row r="10" spans="2:10">
      <c r="B10" s="21" t="s">
        <v>60</v>
      </c>
      <c r="C10" s="16">
        <v>3203</v>
      </c>
      <c r="D10" s="16">
        <v>389</v>
      </c>
      <c r="E10" s="16">
        <v>1492</v>
      </c>
      <c r="F10" s="16">
        <v>794</v>
      </c>
      <c r="G10" s="16">
        <v>2960</v>
      </c>
      <c r="H10" s="16">
        <v>6861</v>
      </c>
      <c r="I10" s="16">
        <v>532</v>
      </c>
      <c r="J10" s="16">
        <v>3422</v>
      </c>
    </row>
    <row r="11" spans="2:10">
      <c r="B11" s="22" t="s">
        <v>61</v>
      </c>
      <c r="C11" s="17">
        <v>1144</v>
      </c>
      <c r="D11" s="17">
        <v>118</v>
      </c>
      <c r="E11" s="17">
        <v>517</v>
      </c>
      <c r="F11" s="17">
        <v>162</v>
      </c>
      <c r="G11" s="17">
        <v>1015</v>
      </c>
      <c r="H11" s="17">
        <v>990</v>
      </c>
      <c r="I11" s="17">
        <v>196</v>
      </c>
      <c r="J11" s="17">
        <v>887</v>
      </c>
    </row>
    <row r="12" spans="2:10">
      <c r="B12" s="22" t="s">
        <v>1</v>
      </c>
      <c r="C12" s="17">
        <v>316</v>
      </c>
      <c r="D12" s="17">
        <v>47</v>
      </c>
      <c r="E12" s="17">
        <v>173</v>
      </c>
      <c r="F12" s="17">
        <v>28</v>
      </c>
      <c r="G12" s="17">
        <v>155</v>
      </c>
      <c r="H12" s="17">
        <v>409</v>
      </c>
      <c r="I12" s="17">
        <v>18</v>
      </c>
      <c r="J12" s="17">
        <v>31</v>
      </c>
    </row>
    <row r="13" spans="2:10">
      <c r="B13" s="22" t="s">
        <v>2</v>
      </c>
      <c r="C13" s="17">
        <v>42</v>
      </c>
      <c r="D13" s="17">
        <v>5</v>
      </c>
      <c r="E13" s="17">
        <v>3</v>
      </c>
      <c r="F13" s="17">
        <v>5</v>
      </c>
      <c r="G13" s="17">
        <v>18</v>
      </c>
      <c r="H13" s="17">
        <v>137</v>
      </c>
      <c r="I13" s="17">
        <v>19</v>
      </c>
      <c r="J13" s="17">
        <v>76</v>
      </c>
    </row>
    <row r="14" spans="2:10">
      <c r="B14" s="22" t="s">
        <v>3</v>
      </c>
      <c r="C14" s="17">
        <v>55</v>
      </c>
      <c r="D14" s="17">
        <v>20</v>
      </c>
      <c r="E14" s="17">
        <v>29</v>
      </c>
      <c r="F14" s="17">
        <v>15</v>
      </c>
      <c r="G14" s="17">
        <v>41</v>
      </c>
      <c r="H14" s="17">
        <v>59</v>
      </c>
      <c r="I14" s="17">
        <v>3</v>
      </c>
      <c r="J14" s="17">
        <v>155</v>
      </c>
    </row>
    <row r="15" spans="2:10">
      <c r="B15" s="22" t="s">
        <v>4</v>
      </c>
      <c r="C15" s="17">
        <v>186</v>
      </c>
      <c r="D15" s="17">
        <v>9</v>
      </c>
      <c r="E15" s="17">
        <v>6</v>
      </c>
      <c r="F15" s="17">
        <v>7</v>
      </c>
      <c r="G15" s="17">
        <v>61</v>
      </c>
      <c r="H15" s="17">
        <v>360</v>
      </c>
      <c r="I15" s="17">
        <v>5</v>
      </c>
      <c r="J15" s="17">
        <v>157</v>
      </c>
    </row>
    <row r="16" spans="2:10">
      <c r="B16" s="22" t="s">
        <v>5</v>
      </c>
      <c r="C16" s="17">
        <v>17</v>
      </c>
      <c r="D16" s="17">
        <v>2</v>
      </c>
      <c r="E16" s="17">
        <v>31</v>
      </c>
      <c r="F16" s="17">
        <v>1</v>
      </c>
      <c r="G16" s="17">
        <v>9</v>
      </c>
      <c r="H16" s="17">
        <v>127</v>
      </c>
      <c r="I16" s="17">
        <v>3</v>
      </c>
      <c r="J16" s="17">
        <v>62</v>
      </c>
    </row>
    <row r="17" spans="2:10">
      <c r="B17" s="22" t="s">
        <v>6</v>
      </c>
      <c r="C17" s="17">
        <v>74</v>
      </c>
      <c r="D17" s="17">
        <v>8</v>
      </c>
      <c r="E17" s="17">
        <v>9</v>
      </c>
      <c r="F17" s="17">
        <v>15</v>
      </c>
      <c r="G17" s="17">
        <v>83</v>
      </c>
      <c r="H17" s="17">
        <v>62</v>
      </c>
      <c r="I17" s="17">
        <v>2</v>
      </c>
      <c r="J17" s="17">
        <v>95</v>
      </c>
    </row>
    <row r="18" spans="2:10">
      <c r="B18" s="22" t="s">
        <v>7</v>
      </c>
      <c r="C18" s="17">
        <v>61</v>
      </c>
      <c r="D18" s="17">
        <v>4</v>
      </c>
      <c r="E18" s="17">
        <v>4</v>
      </c>
      <c r="F18" s="17">
        <v>0</v>
      </c>
      <c r="G18" s="17">
        <v>4</v>
      </c>
      <c r="H18" s="17">
        <v>153</v>
      </c>
      <c r="I18" s="17">
        <v>2</v>
      </c>
      <c r="J18" s="17">
        <v>9</v>
      </c>
    </row>
    <row r="19" spans="2:10">
      <c r="B19" s="22" t="s">
        <v>8</v>
      </c>
      <c r="C19" s="17">
        <v>544</v>
      </c>
      <c r="D19" s="17">
        <v>32</v>
      </c>
      <c r="E19" s="17">
        <v>291</v>
      </c>
      <c r="F19" s="17">
        <v>185</v>
      </c>
      <c r="G19" s="17">
        <v>158</v>
      </c>
      <c r="H19" s="17">
        <v>852</v>
      </c>
      <c r="I19" s="17">
        <v>63</v>
      </c>
      <c r="J19" s="17">
        <v>216</v>
      </c>
    </row>
    <row r="20" spans="2:10">
      <c r="B20" s="22" t="s">
        <v>9</v>
      </c>
      <c r="C20" s="17">
        <v>7</v>
      </c>
      <c r="D20" s="17">
        <v>2</v>
      </c>
      <c r="E20" s="17">
        <v>10</v>
      </c>
      <c r="F20" s="17">
        <v>15</v>
      </c>
      <c r="G20" s="17">
        <v>90</v>
      </c>
      <c r="H20" s="17">
        <v>151</v>
      </c>
      <c r="I20" s="17">
        <v>1</v>
      </c>
      <c r="J20" s="17">
        <v>17</v>
      </c>
    </row>
    <row r="21" spans="2:10">
      <c r="B21" s="22" t="s">
        <v>10</v>
      </c>
      <c r="C21" s="17">
        <v>4</v>
      </c>
      <c r="D21" s="17">
        <v>8</v>
      </c>
      <c r="E21" s="17">
        <v>4</v>
      </c>
      <c r="F21" s="17">
        <v>9</v>
      </c>
      <c r="G21" s="17">
        <v>7</v>
      </c>
      <c r="H21" s="17">
        <v>10</v>
      </c>
      <c r="I21" s="17">
        <v>2</v>
      </c>
      <c r="J21" s="17">
        <v>4</v>
      </c>
    </row>
    <row r="22" spans="2:10">
      <c r="B22" s="22" t="s">
        <v>11</v>
      </c>
      <c r="C22" s="17">
        <v>22</v>
      </c>
      <c r="D22" s="17">
        <v>2</v>
      </c>
      <c r="E22" s="17">
        <v>0</v>
      </c>
      <c r="F22" s="17">
        <v>0</v>
      </c>
      <c r="G22" s="17">
        <v>62</v>
      </c>
      <c r="H22" s="17">
        <v>103</v>
      </c>
      <c r="I22" s="17">
        <v>0</v>
      </c>
      <c r="J22" s="17">
        <v>0</v>
      </c>
    </row>
    <row r="23" spans="2:10">
      <c r="B23" s="22" t="s">
        <v>12</v>
      </c>
      <c r="C23" s="17">
        <v>0</v>
      </c>
      <c r="D23" s="17">
        <v>2</v>
      </c>
      <c r="E23" s="17">
        <v>7</v>
      </c>
      <c r="F23" s="17">
        <v>1</v>
      </c>
      <c r="G23" s="17">
        <v>0</v>
      </c>
      <c r="H23" s="17">
        <v>2</v>
      </c>
      <c r="I23" s="17">
        <v>0</v>
      </c>
      <c r="J23" s="17">
        <v>291</v>
      </c>
    </row>
    <row r="24" spans="2:10">
      <c r="B24" s="22" t="s">
        <v>13</v>
      </c>
      <c r="C24" s="17">
        <v>183</v>
      </c>
      <c r="D24" s="17">
        <v>32</v>
      </c>
      <c r="E24" s="17">
        <v>74</v>
      </c>
      <c r="F24" s="17">
        <v>45</v>
      </c>
      <c r="G24" s="17">
        <v>327</v>
      </c>
      <c r="H24" s="17">
        <v>650</v>
      </c>
      <c r="I24" s="17">
        <v>27</v>
      </c>
      <c r="J24" s="17">
        <v>208</v>
      </c>
    </row>
    <row r="25" spans="2:10">
      <c r="B25" s="22" t="s">
        <v>14</v>
      </c>
      <c r="C25" s="17">
        <v>112</v>
      </c>
      <c r="D25" s="17">
        <v>32</v>
      </c>
      <c r="E25" s="17">
        <v>92</v>
      </c>
      <c r="F25" s="17">
        <v>48</v>
      </c>
      <c r="G25" s="17">
        <v>172</v>
      </c>
      <c r="H25" s="17">
        <v>409</v>
      </c>
      <c r="I25" s="17">
        <v>5</v>
      </c>
      <c r="J25" s="17">
        <v>301</v>
      </c>
    </row>
    <row r="26" spans="2:10">
      <c r="B26" s="22" t="s">
        <v>15</v>
      </c>
      <c r="C26" s="17">
        <v>56</v>
      </c>
      <c r="D26" s="17">
        <v>4</v>
      </c>
      <c r="E26" s="17">
        <v>20</v>
      </c>
      <c r="F26" s="17">
        <v>52</v>
      </c>
      <c r="G26" s="17">
        <v>165</v>
      </c>
      <c r="H26" s="17">
        <v>725</v>
      </c>
      <c r="I26" s="17">
        <v>5</v>
      </c>
      <c r="J26" s="17">
        <v>126</v>
      </c>
    </row>
    <row r="27" spans="2:10">
      <c r="B27" s="22" t="s">
        <v>16</v>
      </c>
      <c r="C27" s="17">
        <v>28</v>
      </c>
      <c r="D27" s="17">
        <v>7</v>
      </c>
      <c r="E27" s="17">
        <v>3</v>
      </c>
      <c r="F27" s="17">
        <v>89</v>
      </c>
      <c r="G27" s="17">
        <v>138</v>
      </c>
      <c r="H27" s="17">
        <v>115</v>
      </c>
      <c r="I27" s="17">
        <v>34</v>
      </c>
      <c r="J27" s="17">
        <v>55</v>
      </c>
    </row>
    <row r="28" spans="2:10">
      <c r="B28" s="22" t="s">
        <v>17</v>
      </c>
      <c r="C28" s="17">
        <v>328</v>
      </c>
      <c r="D28" s="17">
        <v>23</v>
      </c>
      <c r="E28" s="17">
        <v>130</v>
      </c>
      <c r="F28" s="17">
        <v>107</v>
      </c>
      <c r="G28" s="17">
        <v>243</v>
      </c>
      <c r="H28" s="17">
        <v>1216</v>
      </c>
      <c r="I28" s="17">
        <v>115</v>
      </c>
      <c r="J28" s="17">
        <v>525</v>
      </c>
    </row>
    <row r="29" spans="2:10">
      <c r="B29" s="22" t="s">
        <v>18</v>
      </c>
      <c r="C29" s="17">
        <v>4</v>
      </c>
      <c r="D29" s="17">
        <v>3</v>
      </c>
      <c r="E29" s="17">
        <v>5</v>
      </c>
      <c r="F29" s="17">
        <v>1</v>
      </c>
      <c r="G29" s="17">
        <v>35</v>
      </c>
      <c r="H29" s="17">
        <v>111</v>
      </c>
      <c r="I29" s="17">
        <v>19</v>
      </c>
      <c r="J29" s="17">
        <v>166</v>
      </c>
    </row>
    <row r="30" spans="2:10">
      <c r="B30" s="22" t="s">
        <v>19</v>
      </c>
      <c r="C30" s="17">
        <v>0</v>
      </c>
      <c r="D30" s="17">
        <v>11</v>
      </c>
      <c r="E30" s="17">
        <v>2</v>
      </c>
      <c r="F30" s="17">
        <v>7</v>
      </c>
      <c r="G30" s="17">
        <v>139</v>
      </c>
      <c r="H30" s="17">
        <v>52</v>
      </c>
      <c r="I30" s="17">
        <v>10</v>
      </c>
      <c r="J30" s="17">
        <v>12</v>
      </c>
    </row>
    <row r="31" spans="2:10">
      <c r="B31" s="22" t="s">
        <v>20</v>
      </c>
      <c r="C31" s="17">
        <v>20</v>
      </c>
      <c r="D31" s="17">
        <v>18</v>
      </c>
      <c r="E31" s="17">
        <v>82</v>
      </c>
      <c r="F31" s="17">
        <v>2</v>
      </c>
      <c r="G31" s="17">
        <v>38</v>
      </c>
      <c r="H31" s="17">
        <v>168</v>
      </c>
      <c r="I31" s="17">
        <v>3</v>
      </c>
      <c r="J31" s="17">
        <v>29</v>
      </c>
    </row>
    <row r="33" spans="2:10">
      <c r="B33" s="13" t="s">
        <v>192</v>
      </c>
      <c r="C33" s="13" t="s">
        <v>196</v>
      </c>
      <c r="D33" s="14"/>
    </row>
    <row r="34" spans="2:10">
      <c r="B34" s="32"/>
    </row>
    <row r="35" spans="2:10">
      <c r="C35" s="10" t="s">
        <v>193</v>
      </c>
    </row>
    <row r="36" spans="2:10">
      <c r="C36" s="1" t="s">
        <v>155</v>
      </c>
      <c r="D36" s="1" t="s">
        <v>156</v>
      </c>
      <c r="E36" s="1" t="s">
        <v>157</v>
      </c>
      <c r="F36" s="1" t="s">
        <v>158</v>
      </c>
      <c r="G36" s="1" t="s">
        <v>159</v>
      </c>
      <c r="H36" s="1" t="s">
        <v>160</v>
      </c>
      <c r="I36" s="1" t="s">
        <v>161</v>
      </c>
      <c r="J36" s="1" t="s">
        <v>162</v>
      </c>
    </row>
    <row r="37" spans="2:10">
      <c r="B37" s="1" t="s">
        <v>25</v>
      </c>
      <c r="C37" s="1" t="s">
        <v>163</v>
      </c>
      <c r="D37" s="1" t="s">
        <v>164</v>
      </c>
      <c r="E37" s="1" t="s">
        <v>165</v>
      </c>
      <c r="F37" s="1" t="s">
        <v>166</v>
      </c>
      <c r="G37" s="1" t="s">
        <v>167</v>
      </c>
      <c r="H37" s="1" t="s">
        <v>168</v>
      </c>
      <c r="I37" s="1" t="s">
        <v>169</v>
      </c>
      <c r="J37" s="1" t="s">
        <v>170</v>
      </c>
    </row>
    <row r="38" spans="2:10">
      <c r="F38" s="1" t="s">
        <v>165</v>
      </c>
      <c r="H38" s="1" t="s">
        <v>171</v>
      </c>
      <c r="I38" s="1" t="s">
        <v>172</v>
      </c>
      <c r="J38" s="1" t="s">
        <v>173</v>
      </c>
    </row>
    <row r="39" spans="2:10">
      <c r="H39" s="1" t="s">
        <v>174</v>
      </c>
      <c r="I39" s="1" t="s">
        <v>175</v>
      </c>
    </row>
    <row r="40" spans="2:10">
      <c r="B40" s="12" t="s">
        <v>176</v>
      </c>
      <c r="C40" s="12" t="s">
        <v>177</v>
      </c>
      <c r="D40" s="12" t="s">
        <v>178</v>
      </c>
      <c r="E40" s="12" t="s">
        <v>179</v>
      </c>
      <c r="F40" s="12" t="s">
        <v>180</v>
      </c>
      <c r="G40" s="12" t="s">
        <v>181</v>
      </c>
      <c r="H40" s="12" t="s">
        <v>194</v>
      </c>
      <c r="I40" s="12" t="s">
        <v>195</v>
      </c>
      <c r="J40" s="12" t="s">
        <v>184</v>
      </c>
    </row>
    <row r="41" spans="2:10">
      <c r="C41" s="12" t="s">
        <v>185</v>
      </c>
      <c r="D41" s="12" t="s">
        <v>186</v>
      </c>
      <c r="E41" s="12" t="s">
        <v>187</v>
      </c>
      <c r="F41" s="12" t="s">
        <v>187</v>
      </c>
      <c r="G41" s="12" t="s">
        <v>188</v>
      </c>
      <c r="H41" s="12" t="s">
        <v>189</v>
      </c>
      <c r="I41" s="12" t="s">
        <v>190</v>
      </c>
      <c r="J41" s="12" t="s">
        <v>191</v>
      </c>
    </row>
    <row r="42" spans="2:10">
      <c r="B42" s="21" t="s">
        <v>60</v>
      </c>
      <c r="C42" s="16">
        <v>599</v>
      </c>
      <c r="D42" s="16">
        <v>286</v>
      </c>
      <c r="E42" s="16">
        <v>672</v>
      </c>
      <c r="F42" s="16">
        <v>644</v>
      </c>
      <c r="G42" s="16">
        <v>1145</v>
      </c>
      <c r="H42" s="16">
        <v>2216</v>
      </c>
      <c r="I42" s="16">
        <v>86</v>
      </c>
      <c r="J42" s="16">
        <v>188</v>
      </c>
    </row>
    <row r="43" spans="2:10">
      <c r="B43" s="22" t="s">
        <v>61</v>
      </c>
      <c r="C43" s="17">
        <v>192</v>
      </c>
      <c r="D43" s="17">
        <v>22</v>
      </c>
      <c r="E43" s="17">
        <v>222</v>
      </c>
      <c r="F43" s="17">
        <v>179</v>
      </c>
      <c r="G43" s="17">
        <v>438</v>
      </c>
      <c r="H43" s="17">
        <v>354</v>
      </c>
      <c r="I43" s="17">
        <v>54</v>
      </c>
      <c r="J43" s="17">
        <v>28</v>
      </c>
    </row>
    <row r="44" spans="2:10">
      <c r="B44" s="22" t="s">
        <v>1</v>
      </c>
      <c r="C44" s="17">
        <v>16</v>
      </c>
      <c r="D44" s="17">
        <v>3</v>
      </c>
      <c r="E44" s="17">
        <v>37</v>
      </c>
      <c r="F44" s="17">
        <v>24</v>
      </c>
      <c r="G44" s="17">
        <v>62</v>
      </c>
      <c r="H44" s="17">
        <v>86</v>
      </c>
      <c r="I44" s="17">
        <v>0</v>
      </c>
      <c r="J44" s="17">
        <v>3</v>
      </c>
    </row>
    <row r="45" spans="2:10">
      <c r="B45" s="22" t="s">
        <v>2</v>
      </c>
      <c r="C45" s="17">
        <v>4</v>
      </c>
      <c r="D45" s="17">
        <v>1</v>
      </c>
      <c r="E45" s="17">
        <v>3</v>
      </c>
      <c r="F45" s="17">
        <v>5</v>
      </c>
      <c r="G45" s="17">
        <v>11</v>
      </c>
      <c r="H45" s="17">
        <v>32</v>
      </c>
      <c r="I45" s="17">
        <v>4</v>
      </c>
      <c r="J45" s="17">
        <v>2</v>
      </c>
    </row>
    <row r="46" spans="2:10">
      <c r="B46" s="22" t="s">
        <v>3</v>
      </c>
      <c r="C46" s="17">
        <v>9</v>
      </c>
      <c r="D46" s="17">
        <v>16</v>
      </c>
      <c r="E46" s="17">
        <v>16</v>
      </c>
      <c r="F46" s="17">
        <v>3</v>
      </c>
      <c r="G46" s="17">
        <v>23</v>
      </c>
      <c r="H46" s="17">
        <v>22</v>
      </c>
      <c r="I46" s="17">
        <v>0</v>
      </c>
      <c r="J46" s="17">
        <v>43</v>
      </c>
    </row>
    <row r="47" spans="2:10">
      <c r="B47" s="22" t="s">
        <v>4</v>
      </c>
      <c r="C47" s="17">
        <v>8</v>
      </c>
      <c r="D47" s="17">
        <v>1</v>
      </c>
      <c r="E47" s="17">
        <v>9</v>
      </c>
      <c r="F47" s="17">
        <v>4</v>
      </c>
      <c r="G47" s="17">
        <v>22</v>
      </c>
      <c r="H47" s="17">
        <v>122</v>
      </c>
      <c r="I47" s="17">
        <v>0</v>
      </c>
      <c r="J47" s="17">
        <v>3</v>
      </c>
    </row>
    <row r="48" spans="2:10">
      <c r="B48" s="22" t="s">
        <v>5</v>
      </c>
      <c r="C48" s="17">
        <v>3</v>
      </c>
      <c r="D48" s="17">
        <v>1</v>
      </c>
      <c r="E48" s="17">
        <v>8</v>
      </c>
      <c r="F48" s="17">
        <v>3</v>
      </c>
      <c r="G48" s="17">
        <v>8</v>
      </c>
      <c r="H48" s="17">
        <v>38</v>
      </c>
      <c r="I48" s="17">
        <v>1</v>
      </c>
      <c r="J48" s="17">
        <v>2</v>
      </c>
    </row>
    <row r="49" spans="2:10">
      <c r="B49" s="22" t="s">
        <v>6</v>
      </c>
      <c r="C49" s="17">
        <v>4</v>
      </c>
      <c r="D49" s="17">
        <v>7</v>
      </c>
      <c r="E49" s="17">
        <v>7</v>
      </c>
      <c r="F49" s="17">
        <v>30</v>
      </c>
      <c r="G49" s="17">
        <v>41</v>
      </c>
      <c r="H49" s="17">
        <v>14</v>
      </c>
      <c r="I49" s="17">
        <v>1</v>
      </c>
      <c r="J49" s="17">
        <v>1</v>
      </c>
    </row>
    <row r="50" spans="2:10">
      <c r="B50" s="22" t="s">
        <v>7</v>
      </c>
      <c r="C50" s="17">
        <v>0</v>
      </c>
      <c r="D50" s="17">
        <v>0</v>
      </c>
      <c r="E50" s="17">
        <v>0</v>
      </c>
      <c r="F50" s="17">
        <v>0</v>
      </c>
      <c r="G50" s="17">
        <v>0</v>
      </c>
      <c r="H50" s="17">
        <v>67</v>
      </c>
      <c r="I50" s="17">
        <v>0</v>
      </c>
      <c r="J50" s="17">
        <v>20</v>
      </c>
    </row>
    <row r="51" spans="2:10">
      <c r="B51" s="22" t="s">
        <v>8</v>
      </c>
      <c r="C51" s="17">
        <v>69</v>
      </c>
      <c r="D51" s="17">
        <v>9</v>
      </c>
      <c r="E51" s="17">
        <v>89</v>
      </c>
      <c r="F51" s="17">
        <v>124</v>
      </c>
      <c r="G51" s="17">
        <v>80</v>
      </c>
      <c r="H51" s="17">
        <v>265</v>
      </c>
      <c r="I51" s="17">
        <v>8</v>
      </c>
      <c r="J51" s="17">
        <v>9</v>
      </c>
    </row>
    <row r="52" spans="2:10">
      <c r="B52" s="22" t="s">
        <v>9</v>
      </c>
      <c r="C52" s="17">
        <v>7</v>
      </c>
      <c r="D52" s="17">
        <v>0</v>
      </c>
      <c r="E52" s="17">
        <v>3</v>
      </c>
      <c r="F52" s="17">
        <v>21</v>
      </c>
      <c r="G52" s="17">
        <v>13</v>
      </c>
      <c r="H52" s="17">
        <v>69</v>
      </c>
      <c r="I52" s="17">
        <v>0</v>
      </c>
      <c r="J52" s="17">
        <v>0</v>
      </c>
    </row>
    <row r="53" spans="2:10">
      <c r="B53" s="22" t="s">
        <v>10</v>
      </c>
      <c r="C53" s="17">
        <v>0</v>
      </c>
      <c r="D53" s="17">
        <v>2</v>
      </c>
      <c r="E53" s="17">
        <v>0</v>
      </c>
      <c r="F53" s="17">
        <v>4</v>
      </c>
      <c r="G53" s="17">
        <v>5</v>
      </c>
      <c r="H53" s="17">
        <v>3</v>
      </c>
      <c r="I53" s="17">
        <v>2</v>
      </c>
      <c r="J53" s="17">
        <v>1</v>
      </c>
    </row>
    <row r="54" spans="2:10">
      <c r="B54" s="22" t="s">
        <v>11</v>
      </c>
      <c r="C54" s="17">
        <v>11</v>
      </c>
      <c r="D54" s="17">
        <v>1</v>
      </c>
      <c r="E54" s="17">
        <v>1</v>
      </c>
      <c r="F54" s="17">
        <v>4</v>
      </c>
      <c r="G54" s="17">
        <v>5</v>
      </c>
      <c r="H54" s="17">
        <v>17</v>
      </c>
      <c r="I54" s="17">
        <v>1</v>
      </c>
      <c r="J54" s="17">
        <v>0</v>
      </c>
    </row>
    <row r="55" spans="2:10">
      <c r="B55" s="22" t="s">
        <v>12</v>
      </c>
      <c r="C55" s="17">
        <v>1</v>
      </c>
      <c r="D55" s="17">
        <v>0</v>
      </c>
      <c r="E55" s="17">
        <v>1</v>
      </c>
      <c r="F55" s="17">
        <v>7</v>
      </c>
      <c r="G55" s="17">
        <v>1</v>
      </c>
      <c r="H55" s="17">
        <v>2</v>
      </c>
      <c r="I55" s="17">
        <v>0</v>
      </c>
      <c r="J55" s="17">
        <v>0</v>
      </c>
    </row>
    <row r="56" spans="2:10">
      <c r="B56" s="22" t="s">
        <v>13</v>
      </c>
      <c r="C56" s="17">
        <v>45</v>
      </c>
      <c r="D56" s="17">
        <v>19</v>
      </c>
      <c r="E56" s="17">
        <v>46</v>
      </c>
      <c r="F56" s="17">
        <v>38</v>
      </c>
      <c r="G56" s="17">
        <v>49</v>
      </c>
      <c r="H56" s="17">
        <v>201</v>
      </c>
      <c r="I56" s="17">
        <v>2</v>
      </c>
      <c r="J56" s="17">
        <v>28</v>
      </c>
    </row>
    <row r="57" spans="2:10">
      <c r="B57" s="22" t="s">
        <v>14</v>
      </c>
      <c r="C57" s="17">
        <v>71</v>
      </c>
      <c r="D57" s="17">
        <v>43</v>
      </c>
      <c r="E57" s="17">
        <v>54</v>
      </c>
      <c r="F57" s="17">
        <v>50</v>
      </c>
      <c r="G57" s="17">
        <v>136</v>
      </c>
      <c r="H57" s="17">
        <v>134</v>
      </c>
      <c r="I57" s="17">
        <v>0</v>
      </c>
      <c r="J57" s="17">
        <v>17</v>
      </c>
    </row>
    <row r="58" spans="2:10">
      <c r="B58" s="22" t="s">
        <v>15</v>
      </c>
      <c r="C58" s="17">
        <v>6</v>
      </c>
      <c r="D58" s="17">
        <v>0</v>
      </c>
      <c r="E58" s="17">
        <v>5</v>
      </c>
      <c r="F58" s="17">
        <v>44</v>
      </c>
      <c r="G58" s="17">
        <v>36</v>
      </c>
      <c r="H58" s="17">
        <v>204</v>
      </c>
      <c r="I58" s="17">
        <v>0</v>
      </c>
      <c r="J58" s="17">
        <v>5</v>
      </c>
    </row>
    <row r="59" spans="2:10">
      <c r="B59" s="22" t="s">
        <v>16</v>
      </c>
      <c r="C59" s="17">
        <v>0</v>
      </c>
      <c r="D59" s="17">
        <v>0</v>
      </c>
      <c r="E59" s="17">
        <v>0</v>
      </c>
      <c r="F59" s="17">
        <v>4</v>
      </c>
      <c r="G59" s="17">
        <v>3</v>
      </c>
      <c r="H59" s="17">
        <v>1</v>
      </c>
      <c r="I59" s="17">
        <v>0</v>
      </c>
      <c r="J59" s="17">
        <v>0</v>
      </c>
    </row>
    <row r="60" spans="2:10">
      <c r="B60" s="22" t="s">
        <v>17</v>
      </c>
      <c r="C60" s="17">
        <v>131</v>
      </c>
      <c r="D60" s="17">
        <v>12</v>
      </c>
      <c r="E60" s="17">
        <v>37</v>
      </c>
      <c r="F60" s="17">
        <v>75</v>
      </c>
      <c r="G60" s="17">
        <v>107</v>
      </c>
      <c r="H60" s="17">
        <v>429</v>
      </c>
      <c r="I60" s="17">
        <v>10</v>
      </c>
      <c r="J60" s="17">
        <v>21</v>
      </c>
    </row>
    <row r="61" spans="2:10">
      <c r="B61" s="22" t="s">
        <v>18</v>
      </c>
      <c r="C61" s="17">
        <v>4</v>
      </c>
      <c r="D61" s="17">
        <v>17</v>
      </c>
      <c r="E61" s="17">
        <v>24</v>
      </c>
      <c r="F61" s="17">
        <v>7</v>
      </c>
      <c r="G61" s="17">
        <v>40</v>
      </c>
      <c r="H61" s="17">
        <v>28</v>
      </c>
      <c r="I61" s="17">
        <v>2</v>
      </c>
      <c r="J61" s="17">
        <v>4</v>
      </c>
    </row>
    <row r="62" spans="2:10">
      <c r="B62" s="22" t="s">
        <v>19</v>
      </c>
      <c r="C62" s="17">
        <v>1</v>
      </c>
      <c r="D62" s="17">
        <v>7</v>
      </c>
      <c r="E62" s="17">
        <v>7</v>
      </c>
      <c r="F62" s="17">
        <v>2</v>
      </c>
      <c r="G62" s="17">
        <v>16</v>
      </c>
      <c r="H62" s="17">
        <v>9</v>
      </c>
      <c r="I62" s="17">
        <v>0</v>
      </c>
      <c r="J62" s="17">
        <v>0</v>
      </c>
    </row>
    <row r="63" spans="2:10">
      <c r="B63" s="22" t="s">
        <v>20</v>
      </c>
      <c r="C63" s="17">
        <v>17</v>
      </c>
      <c r="D63" s="17">
        <v>125</v>
      </c>
      <c r="E63" s="17">
        <v>103</v>
      </c>
      <c r="F63" s="17">
        <v>16</v>
      </c>
      <c r="G63" s="17">
        <v>49</v>
      </c>
      <c r="H63" s="17">
        <v>119</v>
      </c>
      <c r="I63" s="17">
        <v>1</v>
      </c>
      <c r="J63" s="17">
        <v>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B1:N32"/>
  <sheetViews>
    <sheetView workbookViewId="0"/>
  </sheetViews>
  <sheetFormatPr defaultRowHeight="15"/>
  <cols>
    <col min="2" max="2" width="19.140625" customWidth="1"/>
  </cols>
  <sheetData>
    <row r="1" spans="2:14">
      <c r="B1" s="13" t="s">
        <v>197</v>
      </c>
      <c r="C1" s="13" t="s">
        <v>235</v>
      </c>
      <c r="D1" s="14"/>
    </row>
    <row r="2" spans="2:14">
      <c r="B2" s="33"/>
    </row>
    <row r="3" spans="2:14">
      <c r="C3" s="1" t="s">
        <v>198</v>
      </c>
      <c r="I3" s="1" t="s">
        <v>199</v>
      </c>
    </row>
    <row r="4" spans="2:14">
      <c r="C4" s="34" t="s">
        <v>200</v>
      </c>
      <c r="D4" s="34" t="s">
        <v>201</v>
      </c>
      <c r="E4" s="34" t="s">
        <v>202</v>
      </c>
      <c r="F4" s="34" t="s">
        <v>203</v>
      </c>
      <c r="G4" s="34" t="s">
        <v>204</v>
      </c>
      <c r="H4" s="34" t="s">
        <v>35</v>
      </c>
      <c r="I4" s="34" t="s">
        <v>205</v>
      </c>
      <c r="J4" s="34" t="s">
        <v>206</v>
      </c>
      <c r="K4" s="34" t="s">
        <v>203</v>
      </c>
      <c r="L4" s="34" t="s">
        <v>207</v>
      </c>
      <c r="M4" s="34" t="s">
        <v>35</v>
      </c>
      <c r="N4" s="34" t="s">
        <v>208</v>
      </c>
    </row>
    <row r="5" spans="2:14">
      <c r="C5" s="34" t="s">
        <v>209</v>
      </c>
      <c r="D5" s="34" t="s">
        <v>210</v>
      </c>
      <c r="E5" s="34" t="s">
        <v>211</v>
      </c>
      <c r="F5" s="34" t="s">
        <v>212</v>
      </c>
      <c r="G5" s="34" t="s">
        <v>213</v>
      </c>
      <c r="I5" s="34" t="s">
        <v>214</v>
      </c>
      <c r="J5" s="34" t="s">
        <v>215</v>
      </c>
      <c r="K5" s="34" t="s">
        <v>216</v>
      </c>
      <c r="L5" s="34" t="s">
        <v>213</v>
      </c>
    </row>
    <row r="6" spans="2:14">
      <c r="C6" s="34" t="s">
        <v>217</v>
      </c>
      <c r="E6" s="34" t="s">
        <v>218</v>
      </c>
      <c r="G6" s="34" t="s">
        <v>219</v>
      </c>
      <c r="I6" s="34" t="s">
        <v>220</v>
      </c>
      <c r="J6" s="34" t="s">
        <v>221</v>
      </c>
      <c r="L6" s="34" t="s">
        <v>219</v>
      </c>
    </row>
    <row r="7" spans="2:14">
      <c r="E7" s="34" t="s">
        <v>222</v>
      </c>
      <c r="J7" s="34" t="s">
        <v>167</v>
      </c>
    </row>
    <row r="8" spans="2:14">
      <c r="C8" s="35" t="s">
        <v>223</v>
      </c>
      <c r="D8" s="35" t="s">
        <v>224</v>
      </c>
      <c r="E8" s="35" t="s">
        <v>225</v>
      </c>
      <c r="F8" s="35" t="s">
        <v>93</v>
      </c>
      <c r="G8" s="35" t="s">
        <v>226</v>
      </c>
      <c r="H8" s="35" t="s">
        <v>41</v>
      </c>
      <c r="I8" s="35" t="s">
        <v>180</v>
      </c>
      <c r="J8" s="35" t="s">
        <v>227</v>
      </c>
      <c r="K8" s="35" t="s">
        <v>93</v>
      </c>
      <c r="L8" s="35" t="s">
        <v>226</v>
      </c>
      <c r="M8" s="35" t="s">
        <v>41</v>
      </c>
      <c r="N8" s="35" t="s">
        <v>228</v>
      </c>
    </row>
    <row r="9" spans="2:14">
      <c r="C9" s="35" t="s">
        <v>229</v>
      </c>
      <c r="D9" s="35" t="s">
        <v>230</v>
      </c>
      <c r="E9" s="35" t="s">
        <v>231</v>
      </c>
      <c r="F9" s="35" t="s">
        <v>232</v>
      </c>
      <c r="G9" s="35" t="s">
        <v>233</v>
      </c>
      <c r="I9" s="35" t="s">
        <v>187</v>
      </c>
      <c r="K9" s="35" t="s">
        <v>232</v>
      </c>
      <c r="L9" s="35" t="s">
        <v>234</v>
      </c>
      <c r="N9" s="35" t="s">
        <v>42</v>
      </c>
    </row>
    <row r="11" spans="2:14">
      <c r="B11" s="21" t="s">
        <v>60</v>
      </c>
      <c r="C11" s="16">
        <v>28522</v>
      </c>
      <c r="D11" s="16">
        <v>28041</v>
      </c>
      <c r="E11" s="16">
        <v>56315</v>
      </c>
      <c r="F11" s="16">
        <v>36890</v>
      </c>
      <c r="G11" s="16">
        <v>12321</v>
      </c>
      <c r="H11" s="17">
        <f>SUM(C11:G11)</f>
        <v>162089</v>
      </c>
      <c r="I11" s="16">
        <v>12822</v>
      </c>
      <c r="J11" s="16">
        <v>25622</v>
      </c>
      <c r="K11" s="16">
        <v>9982</v>
      </c>
      <c r="L11" s="16">
        <v>7426</v>
      </c>
      <c r="M11" s="17">
        <f>SUM(I11:L11)</f>
        <v>55852</v>
      </c>
      <c r="N11" s="16">
        <f>SUM(M11,H11)</f>
        <v>217941</v>
      </c>
    </row>
    <row r="12" spans="2:14">
      <c r="B12" s="22" t="s">
        <v>61</v>
      </c>
      <c r="C12" s="17">
        <v>5968</v>
      </c>
      <c r="D12" s="17">
        <v>6282</v>
      </c>
      <c r="E12" s="17">
        <v>11898</v>
      </c>
      <c r="F12" s="17">
        <v>4487</v>
      </c>
      <c r="G12" s="17">
        <v>3832</v>
      </c>
      <c r="H12" s="17">
        <f t="shared" ref="H12:H32" si="0">SUM(C12:G12)</f>
        <v>32467</v>
      </c>
      <c r="I12" s="17">
        <v>4858</v>
      </c>
      <c r="J12" s="17">
        <v>6465</v>
      </c>
      <c r="K12" s="17">
        <v>1778</v>
      </c>
      <c r="L12" s="17">
        <v>3252</v>
      </c>
      <c r="M12" s="17">
        <f t="shared" ref="M12:M32" si="1">SUM(I12:L12)</f>
        <v>16353</v>
      </c>
      <c r="N12" s="16">
        <f t="shared" ref="N12:N32" si="2">SUM(M12,H12)</f>
        <v>48820</v>
      </c>
    </row>
    <row r="13" spans="2:14">
      <c r="B13" s="22" t="s">
        <v>1</v>
      </c>
      <c r="C13" s="17">
        <v>2330</v>
      </c>
      <c r="D13" s="17">
        <v>2730</v>
      </c>
      <c r="E13" s="17">
        <v>4594</v>
      </c>
      <c r="F13" s="17">
        <v>3015</v>
      </c>
      <c r="G13" s="17">
        <v>1347</v>
      </c>
      <c r="H13" s="17">
        <f t="shared" si="0"/>
        <v>14016</v>
      </c>
      <c r="I13" s="17">
        <v>379</v>
      </c>
      <c r="J13" s="17">
        <v>1278</v>
      </c>
      <c r="K13" s="17">
        <v>296</v>
      </c>
      <c r="L13" s="17">
        <v>107</v>
      </c>
      <c r="M13" s="17">
        <f t="shared" si="1"/>
        <v>2060</v>
      </c>
      <c r="N13" s="16">
        <f t="shared" si="2"/>
        <v>16076</v>
      </c>
    </row>
    <row r="14" spans="2:14">
      <c r="B14" s="22" t="s">
        <v>2</v>
      </c>
      <c r="C14" s="17">
        <v>1105</v>
      </c>
      <c r="D14" s="17">
        <v>1080</v>
      </c>
      <c r="E14" s="17">
        <v>2220</v>
      </c>
      <c r="F14" s="17">
        <v>867</v>
      </c>
      <c r="G14" s="17">
        <v>0</v>
      </c>
      <c r="H14" s="17">
        <f t="shared" si="0"/>
        <v>5272</v>
      </c>
      <c r="I14" s="17">
        <v>845</v>
      </c>
      <c r="J14" s="17">
        <v>1029</v>
      </c>
      <c r="K14" s="17">
        <v>489</v>
      </c>
      <c r="L14" s="17">
        <v>347</v>
      </c>
      <c r="M14" s="17">
        <f t="shared" si="1"/>
        <v>2710</v>
      </c>
      <c r="N14" s="16">
        <f t="shared" si="2"/>
        <v>7982</v>
      </c>
    </row>
    <row r="15" spans="2:14">
      <c r="B15" s="22" t="s">
        <v>3</v>
      </c>
      <c r="C15" s="17">
        <v>900</v>
      </c>
      <c r="D15" s="17">
        <v>691</v>
      </c>
      <c r="E15" s="17">
        <v>1386</v>
      </c>
      <c r="F15" s="17">
        <v>745</v>
      </c>
      <c r="G15" s="17">
        <v>0</v>
      </c>
      <c r="H15" s="17">
        <f t="shared" si="0"/>
        <v>3722</v>
      </c>
      <c r="I15" s="17">
        <v>0</v>
      </c>
      <c r="J15" s="17">
        <v>255</v>
      </c>
      <c r="K15" s="17">
        <v>19</v>
      </c>
      <c r="L15" s="17">
        <v>0</v>
      </c>
      <c r="M15" s="17">
        <f t="shared" si="1"/>
        <v>274</v>
      </c>
      <c r="N15" s="16">
        <f t="shared" si="2"/>
        <v>3996</v>
      </c>
    </row>
    <row r="16" spans="2:14">
      <c r="B16" s="22" t="s">
        <v>4</v>
      </c>
      <c r="C16" s="17">
        <v>663</v>
      </c>
      <c r="D16" s="17">
        <v>566</v>
      </c>
      <c r="E16" s="17">
        <v>1713</v>
      </c>
      <c r="F16" s="17">
        <v>43</v>
      </c>
      <c r="G16" s="17">
        <v>1</v>
      </c>
      <c r="H16" s="17">
        <f t="shared" si="0"/>
        <v>2986</v>
      </c>
      <c r="I16" s="17">
        <v>2</v>
      </c>
      <c r="J16" s="17">
        <v>836</v>
      </c>
      <c r="K16" s="17">
        <v>1</v>
      </c>
      <c r="L16" s="17">
        <v>0</v>
      </c>
      <c r="M16" s="17">
        <f t="shared" si="1"/>
        <v>839</v>
      </c>
      <c r="N16" s="16">
        <f t="shared" si="2"/>
        <v>3825</v>
      </c>
    </row>
    <row r="17" spans="2:14">
      <c r="B17" s="22" t="s">
        <v>5</v>
      </c>
      <c r="C17" s="17">
        <v>1049</v>
      </c>
      <c r="D17" s="17">
        <v>1193</v>
      </c>
      <c r="E17" s="17">
        <v>2483</v>
      </c>
      <c r="F17" s="17">
        <v>217</v>
      </c>
      <c r="G17" s="17">
        <v>54</v>
      </c>
      <c r="H17" s="17">
        <f t="shared" si="0"/>
        <v>4996</v>
      </c>
      <c r="I17" s="17">
        <v>140</v>
      </c>
      <c r="J17" s="17">
        <v>427</v>
      </c>
      <c r="K17" s="17">
        <v>43</v>
      </c>
      <c r="L17" s="17">
        <v>0</v>
      </c>
      <c r="M17" s="17">
        <f t="shared" si="1"/>
        <v>610</v>
      </c>
      <c r="N17" s="16">
        <f t="shared" si="2"/>
        <v>5606</v>
      </c>
    </row>
    <row r="18" spans="2:14">
      <c r="B18" s="22" t="s">
        <v>6</v>
      </c>
      <c r="C18" s="17">
        <v>661</v>
      </c>
      <c r="D18" s="17">
        <v>209</v>
      </c>
      <c r="E18" s="17">
        <v>878</v>
      </c>
      <c r="F18" s="17">
        <v>1357</v>
      </c>
      <c r="G18" s="17">
        <v>13</v>
      </c>
      <c r="H18" s="17">
        <f t="shared" si="0"/>
        <v>3118</v>
      </c>
      <c r="I18" s="17">
        <v>94</v>
      </c>
      <c r="J18" s="17">
        <v>0</v>
      </c>
      <c r="K18" s="17">
        <v>0</v>
      </c>
      <c r="L18" s="17">
        <v>0</v>
      </c>
      <c r="M18" s="17">
        <f t="shared" si="1"/>
        <v>94</v>
      </c>
      <c r="N18" s="16">
        <f t="shared" si="2"/>
        <v>3212</v>
      </c>
    </row>
    <row r="19" spans="2:14">
      <c r="B19" s="22" t="s">
        <v>7</v>
      </c>
      <c r="C19" s="17">
        <v>553</v>
      </c>
      <c r="D19" s="17">
        <v>140</v>
      </c>
      <c r="E19" s="17">
        <v>2</v>
      </c>
      <c r="F19" s="17">
        <v>761</v>
      </c>
      <c r="G19" s="17">
        <v>0</v>
      </c>
      <c r="H19" s="17">
        <f t="shared" si="0"/>
        <v>1456</v>
      </c>
      <c r="I19" s="17">
        <v>0</v>
      </c>
      <c r="J19" s="17">
        <v>0</v>
      </c>
      <c r="K19" s="17">
        <v>0</v>
      </c>
      <c r="L19" s="17">
        <v>0</v>
      </c>
      <c r="M19" s="17">
        <f t="shared" si="1"/>
        <v>0</v>
      </c>
      <c r="N19" s="16">
        <f t="shared" si="2"/>
        <v>1456</v>
      </c>
    </row>
    <row r="20" spans="2:14">
      <c r="B20" s="22" t="s">
        <v>8</v>
      </c>
      <c r="C20" s="17">
        <v>2019</v>
      </c>
      <c r="D20" s="17">
        <v>1979</v>
      </c>
      <c r="E20" s="17">
        <v>3403</v>
      </c>
      <c r="F20" s="17">
        <v>7782</v>
      </c>
      <c r="G20" s="17">
        <v>2387</v>
      </c>
      <c r="H20" s="17">
        <f t="shared" si="0"/>
        <v>17570</v>
      </c>
      <c r="I20" s="17">
        <v>1319</v>
      </c>
      <c r="J20" s="17">
        <v>2083</v>
      </c>
      <c r="K20" s="17">
        <v>2082</v>
      </c>
      <c r="L20" s="17">
        <v>874</v>
      </c>
      <c r="M20" s="17">
        <f t="shared" si="1"/>
        <v>6358</v>
      </c>
      <c r="N20" s="16">
        <f t="shared" si="2"/>
        <v>23928</v>
      </c>
    </row>
    <row r="21" spans="2:14">
      <c r="B21" s="22" t="s">
        <v>9</v>
      </c>
      <c r="C21" s="17">
        <v>223</v>
      </c>
      <c r="D21" s="17">
        <v>179</v>
      </c>
      <c r="E21" s="17">
        <v>385</v>
      </c>
      <c r="F21" s="17">
        <v>235</v>
      </c>
      <c r="G21" s="17">
        <v>0</v>
      </c>
      <c r="H21" s="17">
        <f t="shared" si="0"/>
        <v>1022</v>
      </c>
      <c r="I21" s="17">
        <v>203</v>
      </c>
      <c r="J21" s="17">
        <v>293</v>
      </c>
      <c r="K21" s="17">
        <v>1</v>
      </c>
      <c r="L21" s="17">
        <v>0</v>
      </c>
      <c r="M21" s="17">
        <f t="shared" si="1"/>
        <v>497</v>
      </c>
      <c r="N21" s="16">
        <f t="shared" si="2"/>
        <v>1519</v>
      </c>
    </row>
    <row r="22" spans="2:14">
      <c r="B22" s="22" t="s">
        <v>10</v>
      </c>
      <c r="C22" s="17">
        <v>516</v>
      </c>
      <c r="D22" s="17">
        <v>238</v>
      </c>
      <c r="E22" s="17">
        <v>64</v>
      </c>
      <c r="F22" s="17">
        <v>279</v>
      </c>
      <c r="G22" s="17">
        <v>96</v>
      </c>
      <c r="H22" s="17">
        <f t="shared" si="0"/>
        <v>1193</v>
      </c>
      <c r="I22" s="17">
        <v>0</v>
      </c>
      <c r="J22" s="17">
        <v>0</v>
      </c>
      <c r="K22" s="17">
        <v>882</v>
      </c>
      <c r="L22" s="17">
        <v>100</v>
      </c>
      <c r="M22" s="17">
        <f t="shared" si="1"/>
        <v>982</v>
      </c>
      <c r="N22" s="16">
        <f t="shared" si="2"/>
        <v>2175</v>
      </c>
    </row>
    <row r="23" spans="2:14">
      <c r="B23" s="22" t="s">
        <v>11</v>
      </c>
      <c r="C23" s="17">
        <v>0</v>
      </c>
      <c r="D23" s="17">
        <v>0</v>
      </c>
      <c r="E23" s="17">
        <v>647</v>
      </c>
      <c r="F23" s="17">
        <v>767</v>
      </c>
      <c r="G23" s="17">
        <v>0</v>
      </c>
      <c r="H23" s="17">
        <f t="shared" si="0"/>
        <v>1414</v>
      </c>
      <c r="I23" s="17">
        <v>141</v>
      </c>
      <c r="J23" s="17">
        <v>498</v>
      </c>
      <c r="K23" s="17">
        <v>230</v>
      </c>
      <c r="L23" s="17">
        <v>0</v>
      </c>
      <c r="M23" s="17">
        <f t="shared" si="1"/>
        <v>869</v>
      </c>
      <c r="N23" s="16">
        <f t="shared" si="2"/>
        <v>2283</v>
      </c>
    </row>
    <row r="24" spans="2:14">
      <c r="B24" s="22" t="s">
        <v>12</v>
      </c>
      <c r="C24" s="17">
        <v>406</v>
      </c>
      <c r="D24" s="17">
        <v>237</v>
      </c>
      <c r="E24" s="17">
        <v>1531</v>
      </c>
      <c r="F24" s="17">
        <v>290</v>
      </c>
      <c r="G24" s="17">
        <v>0</v>
      </c>
      <c r="H24" s="17">
        <f t="shared" si="0"/>
        <v>2464</v>
      </c>
      <c r="I24" s="17">
        <v>0</v>
      </c>
      <c r="J24" s="17">
        <v>0</v>
      </c>
      <c r="K24" s="17">
        <v>0</v>
      </c>
      <c r="L24" s="17">
        <v>0</v>
      </c>
      <c r="M24" s="17">
        <f t="shared" si="1"/>
        <v>0</v>
      </c>
      <c r="N24" s="16">
        <f t="shared" si="2"/>
        <v>2464</v>
      </c>
    </row>
    <row r="25" spans="2:14">
      <c r="B25" s="22" t="s">
        <v>13</v>
      </c>
      <c r="C25" s="17">
        <v>1490</v>
      </c>
      <c r="D25" s="17">
        <v>1426</v>
      </c>
      <c r="E25" s="17">
        <v>2958</v>
      </c>
      <c r="F25" s="17">
        <v>811</v>
      </c>
      <c r="G25" s="17">
        <v>610</v>
      </c>
      <c r="H25" s="17">
        <f t="shared" si="0"/>
        <v>7295</v>
      </c>
      <c r="I25" s="17">
        <v>162</v>
      </c>
      <c r="J25" s="17">
        <v>986</v>
      </c>
      <c r="K25" s="17">
        <v>64</v>
      </c>
      <c r="L25" s="17">
        <v>23</v>
      </c>
      <c r="M25" s="17">
        <f t="shared" si="1"/>
        <v>1235</v>
      </c>
      <c r="N25" s="16">
        <f t="shared" si="2"/>
        <v>8530</v>
      </c>
    </row>
    <row r="26" spans="2:14">
      <c r="B26" s="22" t="s">
        <v>14</v>
      </c>
      <c r="C26" s="17">
        <v>2110</v>
      </c>
      <c r="D26" s="17">
        <v>2067</v>
      </c>
      <c r="E26" s="17">
        <v>4540</v>
      </c>
      <c r="F26" s="17">
        <v>947</v>
      </c>
      <c r="G26" s="17">
        <v>0</v>
      </c>
      <c r="H26" s="17">
        <f t="shared" si="0"/>
        <v>9664</v>
      </c>
      <c r="I26" s="17">
        <v>1788</v>
      </c>
      <c r="J26" s="17">
        <v>2389</v>
      </c>
      <c r="K26" s="17">
        <v>267</v>
      </c>
      <c r="L26" s="17">
        <v>759</v>
      </c>
      <c r="M26" s="17">
        <f t="shared" si="1"/>
        <v>5203</v>
      </c>
      <c r="N26" s="16">
        <f t="shared" si="2"/>
        <v>14867</v>
      </c>
    </row>
    <row r="27" spans="2:14">
      <c r="B27" s="22" t="s">
        <v>15</v>
      </c>
      <c r="C27" s="17">
        <v>962</v>
      </c>
      <c r="D27" s="17">
        <v>842</v>
      </c>
      <c r="E27" s="17">
        <v>1473</v>
      </c>
      <c r="F27" s="17">
        <v>1519</v>
      </c>
      <c r="G27" s="17">
        <v>571</v>
      </c>
      <c r="H27" s="17">
        <f t="shared" si="0"/>
        <v>5367</v>
      </c>
      <c r="I27" s="17">
        <v>722</v>
      </c>
      <c r="J27" s="17">
        <v>953</v>
      </c>
      <c r="K27" s="17">
        <v>419</v>
      </c>
      <c r="L27" s="17">
        <v>0</v>
      </c>
      <c r="M27" s="17">
        <f t="shared" si="1"/>
        <v>2094</v>
      </c>
      <c r="N27" s="16">
        <f t="shared" si="2"/>
        <v>7461</v>
      </c>
    </row>
    <row r="28" spans="2:14">
      <c r="B28" s="22" t="s">
        <v>16</v>
      </c>
      <c r="C28" s="17">
        <v>269</v>
      </c>
      <c r="D28" s="17">
        <v>1359</v>
      </c>
      <c r="E28" s="17">
        <v>3037</v>
      </c>
      <c r="F28" s="17">
        <v>0</v>
      </c>
      <c r="G28" s="17">
        <v>73</v>
      </c>
      <c r="H28" s="17">
        <f t="shared" si="0"/>
        <v>4738</v>
      </c>
      <c r="I28" s="17">
        <v>0</v>
      </c>
      <c r="J28" s="17">
        <v>1022</v>
      </c>
      <c r="K28" s="17">
        <v>21</v>
      </c>
      <c r="L28" s="17">
        <v>1</v>
      </c>
      <c r="M28" s="17">
        <f t="shared" si="1"/>
        <v>1044</v>
      </c>
      <c r="N28" s="16">
        <f t="shared" si="2"/>
        <v>5782</v>
      </c>
    </row>
    <row r="29" spans="2:14">
      <c r="B29" s="22" t="s">
        <v>17</v>
      </c>
      <c r="C29" s="17">
        <v>3659</v>
      </c>
      <c r="D29" s="17">
        <v>3555</v>
      </c>
      <c r="E29" s="17">
        <v>7801</v>
      </c>
      <c r="F29" s="17">
        <v>7760</v>
      </c>
      <c r="G29" s="17">
        <v>2416</v>
      </c>
      <c r="H29" s="17">
        <f t="shared" si="0"/>
        <v>25191</v>
      </c>
      <c r="I29" s="17">
        <v>1823</v>
      </c>
      <c r="J29" s="17">
        <v>4230</v>
      </c>
      <c r="K29" s="17">
        <v>2246</v>
      </c>
      <c r="L29" s="17">
        <v>615</v>
      </c>
      <c r="M29" s="17">
        <f t="shared" si="1"/>
        <v>8914</v>
      </c>
      <c r="N29" s="16">
        <f t="shared" si="2"/>
        <v>34105</v>
      </c>
    </row>
    <row r="30" spans="2:14">
      <c r="B30" s="22" t="s">
        <v>18</v>
      </c>
      <c r="C30" s="17">
        <v>1632</v>
      </c>
      <c r="D30" s="17">
        <v>1389</v>
      </c>
      <c r="E30" s="17">
        <v>2242</v>
      </c>
      <c r="F30" s="17">
        <v>1533</v>
      </c>
      <c r="G30" s="17">
        <v>130</v>
      </c>
      <c r="H30" s="17">
        <f t="shared" si="0"/>
        <v>6926</v>
      </c>
      <c r="I30" s="17">
        <v>20</v>
      </c>
      <c r="J30" s="17">
        <v>845</v>
      </c>
      <c r="K30" s="17">
        <v>239</v>
      </c>
      <c r="L30" s="17">
        <v>0</v>
      </c>
      <c r="M30" s="17">
        <f t="shared" si="1"/>
        <v>1104</v>
      </c>
      <c r="N30" s="16">
        <f t="shared" si="2"/>
        <v>8030</v>
      </c>
    </row>
    <row r="31" spans="2:14">
      <c r="B31" s="22" t="s">
        <v>19</v>
      </c>
      <c r="C31" s="17">
        <v>998</v>
      </c>
      <c r="D31" s="17">
        <v>969</v>
      </c>
      <c r="E31" s="17">
        <v>2115</v>
      </c>
      <c r="F31" s="17">
        <v>2151</v>
      </c>
      <c r="G31" s="17">
        <v>0</v>
      </c>
      <c r="H31" s="17">
        <f t="shared" si="0"/>
        <v>6233</v>
      </c>
      <c r="I31" s="17">
        <v>242</v>
      </c>
      <c r="J31" s="17">
        <v>1066</v>
      </c>
      <c r="K31" s="17">
        <v>0</v>
      </c>
      <c r="L31" s="17">
        <v>0</v>
      </c>
      <c r="M31" s="17">
        <f t="shared" si="1"/>
        <v>1308</v>
      </c>
      <c r="N31" s="16">
        <f t="shared" si="2"/>
        <v>7541</v>
      </c>
    </row>
    <row r="32" spans="2:14">
      <c r="B32" s="22" t="s">
        <v>20</v>
      </c>
      <c r="C32" s="17">
        <v>1009</v>
      </c>
      <c r="D32" s="17">
        <v>910</v>
      </c>
      <c r="E32" s="17">
        <v>945</v>
      </c>
      <c r="F32" s="17">
        <v>1324</v>
      </c>
      <c r="G32" s="17">
        <v>791</v>
      </c>
      <c r="H32" s="17">
        <f t="shared" si="0"/>
        <v>4979</v>
      </c>
      <c r="I32" s="17">
        <v>84</v>
      </c>
      <c r="J32" s="17">
        <v>967</v>
      </c>
      <c r="K32" s="17">
        <v>905</v>
      </c>
      <c r="L32" s="17">
        <v>1348</v>
      </c>
      <c r="M32" s="17">
        <f t="shared" si="1"/>
        <v>3304</v>
      </c>
      <c r="N32" s="16">
        <f t="shared" si="2"/>
        <v>8283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B1:M29"/>
  <sheetViews>
    <sheetView workbookViewId="0"/>
  </sheetViews>
  <sheetFormatPr defaultRowHeight="15"/>
  <cols>
    <col min="2" max="2" width="23" customWidth="1"/>
    <col min="3" max="3" width="10" customWidth="1"/>
    <col min="4" max="4" width="10.42578125" customWidth="1"/>
    <col min="5" max="5" width="10.85546875" customWidth="1"/>
    <col min="6" max="6" width="12.7109375" customWidth="1"/>
    <col min="7" max="7" width="12.5703125" customWidth="1"/>
    <col min="8" max="8" width="13.140625" customWidth="1"/>
    <col min="9" max="9" width="10.28515625" customWidth="1"/>
    <col min="10" max="10" width="12.140625" customWidth="1"/>
    <col min="11" max="11" width="14.140625" customWidth="1"/>
    <col min="12" max="13" width="13" customWidth="1"/>
  </cols>
  <sheetData>
    <row r="1" spans="2:13">
      <c r="B1" s="13" t="s">
        <v>409</v>
      </c>
      <c r="C1" s="13" t="s">
        <v>411</v>
      </c>
    </row>
    <row r="4" spans="2:13">
      <c r="C4" s="91" t="s">
        <v>398</v>
      </c>
      <c r="D4" s="91"/>
      <c r="E4" s="91"/>
      <c r="F4" s="91"/>
      <c r="G4" s="91"/>
      <c r="H4" s="91"/>
      <c r="I4" s="91"/>
      <c r="J4" s="91" t="s">
        <v>399</v>
      </c>
      <c r="K4" s="91"/>
      <c r="L4" s="91"/>
      <c r="M4" s="91"/>
    </row>
    <row r="5" spans="2:13">
      <c r="C5" s="91" t="s">
        <v>404</v>
      </c>
      <c r="D5" s="91"/>
      <c r="E5" s="91"/>
    </row>
    <row r="6" spans="2:13" s="82" customFormat="1" ht="90">
      <c r="C6" s="82" t="s">
        <v>406</v>
      </c>
      <c r="D6" s="82" t="s">
        <v>405</v>
      </c>
      <c r="E6" s="82" t="s">
        <v>407</v>
      </c>
      <c r="F6" s="82" t="s">
        <v>408</v>
      </c>
      <c r="G6" s="82" t="s">
        <v>401</v>
      </c>
      <c r="H6" s="82" t="s">
        <v>402</v>
      </c>
      <c r="I6" s="82" t="s">
        <v>403</v>
      </c>
      <c r="J6" s="82" t="s">
        <v>408</v>
      </c>
      <c r="K6" s="82" t="s">
        <v>401</v>
      </c>
      <c r="L6" s="82" t="s">
        <v>402</v>
      </c>
      <c r="M6" s="82" t="s">
        <v>403</v>
      </c>
    </row>
    <row r="7" spans="2:13">
      <c r="B7" s="21" t="s">
        <v>60</v>
      </c>
      <c r="C7" s="17">
        <v>13053</v>
      </c>
      <c r="D7" s="17">
        <v>615</v>
      </c>
      <c r="E7" s="17">
        <v>5424</v>
      </c>
      <c r="F7" s="17">
        <v>3378</v>
      </c>
      <c r="G7" s="17">
        <v>5516</v>
      </c>
      <c r="H7" s="17">
        <v>1230</v>
      </c>
      <c r="I7" s="17">
        <v>6664</v>
      </c>
      <c r="J7" s="17">
        <v>165</v>
      </c>
      <c r="K7" s="17">
        <v>233</v>
      </c>
      <c r="L7" s="17">
        <v>62</v>
      </c>
      <c r="M7" s="17">
        <v>269</v>
      </c>
    </row>
    <row r="8" spans="2:13">
      <c r="B8" s="22" t="s">
        <v>61</v>
      </c>
      <c r="C8" s="17">
        <v>2226</v>
      </c>
      <c r="D8" s="17">
        <v>128</v>
      </c>
      <c r="E8" s="17">
        <v>1184</v>
      </c>
      <c r="F8" s="17">
        <v>572</v>
      </c>
      <c r="G8" s="17">
        <v>1176</v>
      </c>
      <c r="H8" s="17">
        <v>267</v>
      </c>
      <c r="I8" s="17">
        <v>1252</v>
      </c>
      <c r="J8" s="17">
        <v>12</v>
      </c>
      <c r="K8" s="17">
        <v>17</v>
      </c>
      <c r="L8" s="17">
        <v>23</v>
      </c>
      <c r="M8" s="17">
        <v>46</v>
      </c>
    </row>
    <row r="9" spans="2:13">
      <c r="B9" s="22" t="s">
        <v>1</v>
      </c>
      <c r="C9" s="17">
        <v>1213</v>
      </c>
      <c r="D9" s="17">
        <v>1</v>
      </c>
      <c r="E9" s="17">
        <v>673</v>
      </c>
      <c r="F9" s="17">
        <v>141</v>
      </c>
      <c r="G9" s="17">
        <v>638</v>
      </c>
      <c r="H9" s="17">
        <v>32</v>
      </c>
      <c r="I9" s="17">
        <v>694</v>
      </c>
      <c r="J9" s="17">
        <v>5</v>
      </c>
      <c r="K9" s="17">
        <v>27</v>
      </c>
      <c r="L9" s="17">
        <v>3</v>
      </c>
      <c r="M9" s="17">
        <v>25</v>
      </c>
    </row>
    <row r="10" spans="2:13">
      <c r="B10" s="22" t="s">
        <v>2</v>
      </c>
      <c r="C10" s="17">
        <v>343</v>
      </c>
      <c r="D10" s="17">
        <v>8</v>
      </c>
      <c r="E10" s="17">
        <v>93</v>
      </c>
      <c r="F10" s="17">
        <v>69</v>
      </c>
      <c r="G10" s="17">
        <v>178</v>
      </c>
      <c r="H10" s="17">
        <v>13</v>
      </c>
      <c r="I10" s="17">
        <v>222</v>
      </c>
      <c r="J10" s="17">
        <v>0</v>
      </c>
      <c r="K10" s="17">
        <v>3</v>
      </c>
      <c r="L10" s="17">
        <v>0</v>
      </c>
      <c r="M10" s="17">
        <v>4</v>
      </c>
    </row>
    <row r="11" spans="2:13">
      <c r="B11" s="22" t="s">
        <v>3</v>
      </c>
      <c r="C11" s="17">
        <v>1810</v>
      </c>
      <c r="D11" s="17">
        <v>3</v>
      </c>
      <c r="E11" s="17">
        <v>83</v>
      </c>
      <c r="F11" s="17">
        <v>91</v>
      </c>
      <c r="G11" s="17">
        <v>137</v>
      </c>
      <c r="H11" s="17">
        <v>61</v>
      </c>
      <c r="I11" s="17">
        <v>250</v>
      </c>
      <c r="J11" s="17">
        <v>4</v>
      </c>
      <c r="K11" s="17">
        <v>5</v>
      </c>
      <c r="L11" s="17">
        <v>1</v>
      </c>
      <c r="M11" s="17">
        <v>6</v>
      </c>
    </row>
    <row r="12" spans="2:13">
      <c r="B12" s="22" t="s">
        <v>4</v>
      </c>
      <c r="C12" s="17">
        <v>160</v>
      </c>
      <c r="D12" s="17">
        <v>5</v>
      </c>
      <c r="E12" s="17">
        <v>157</v>
      </c>
      <c r="F12" s="17">
        <v>116</v>
      </c>
      <c r="G12" s="17">
        <v>107</v>
      </c>
      <c r="H12" s="17">
        <v>16</v>
      </c>
      <c r="I12" s="17">
        <v>112</v>
      </c>
      <c r="J12" s="17">
        <v>12</v>
      </c>
      <c r="K12" s="17">
        <v>5</v>
      </c>
      <c r="L12" s="17">
        <v>0</v>
      </c>
      <c r="M12" s="17">
        <v>5</v>
      </c>
    </row>
    <row r="13" spans="2:13">
      <c r="B13" s="22" t="s">
        <v>5</v>
      </c>
      <c r="C13" s="17">
        <v>166</v>
      </c>
      <c r="D13" s="17">
        <v>5</v>
      </c>
      <c r="E13" s="17">
        <v>126</v>
      </c>
      <c r="F13" s="17">
        <v>168</v>
      </c>
      <c r="G13" s="17">
        <v>115</v>
      </c>
      <c r="H13" s="17">
        <v>11</v>
      </c>
      <c r="I13" s="17">
        <v>171</v>
      </c>
      <c r="J13" s="17">
        <v>13</v>
      </c>
      <c r="K13" s="17">
        <v>9</v>
      </c>
      <c r="L13" s="17">
        <v>2</v>
      </c>
      <c r="M13" s="17">
        <v>10</v>
      </c>
    </row>
    <row r="14" spans="2:13">
      <c r="B14" s="22" t="s">
        <v>6</v>
      </c>
      <c r="C14" s="17">
        <v>167</v>
      </c>
      <c r="D14" s="17">
        <v>84</v>
      </c>
      <c r="E14" s="17">
        <v>153</v>
      </c>
      <c r="F14" s="17">
        <v>201</v>
      </c>
      <c r="G14" s="17">
        <v>214</v>
      </c>
      <c r="H14" s="17">
        <v>45</v>
      </c>
      <c r="I14" s="17">
        <v>224</v>
      </c>
      <c r="J14" s="17">
        <v>5</v>
      </c>
      <c r="K14" s="17">
        <v>16</v>
      </c>
      <c r="L14" s="17">
        <v>15</v>
      </c>
      <c r="M14" s="17">
        <v>23</v>
      </c>
    </row>
    <row r="15" spans="2:13">
      <c r="B15" s="22" t="s">
        <v>7</v>
      </c>
      <c r="C15" s="17">
        <v>450</v>
      </c>
      <c r="D15" s="17">
        <v>18</v>
      </c>
      <c r="E15" s="17">
        <v>144</v>
      </c>
      <c r="F15" s="17">
        <v>1</v>
      </c>
      <c r="G15" s="17">
        <v>131</v>
      </c>
      <c r="H15" s="17">
        <v>53</v>
      </c>
      <c r="I15" s="17">
        <v>192</v>
      </c>
      <c r="J15" s="17">
        <v>0</v>
      </c>
      <c r="K15" s="17">
        <v>3</v>
      </c>
      <c r="L15" s="17">
        <v>0</v>
      </c>
      <c r="M15" s="17">
        <v>0</v>
      </c>
    </row>
    <row r="16" spans="2:13">
      <c r="B16" s="22" t="s">
        <v>8</v>
      </c>
      <c r="C16" s="17">
        <v>2006</v>
      </c>
      <c r="D16" s="17">
        <v>57</v>
      </c>
      <c r="E16" s="17">
        <v>385</v>
      </c>
      <c r="F16" s="17">
        <v>78</v>
      </c>
      <c r="G16" s="17">
        <v>186</v>
      </c>
      <c r="H16" s="17">
        <v>41</v>
      </c>
      <c r="I16" s="17">
        <v>365</v>
      </c>
      <c r="J16" s="17">
        <v>2</v>
      </c>
      <c r="K16" s="17">
        <v>2</v>
      </c>
      <c r="L16" s="17">
        <v>1</v>
      </c>
      <c r="M16" s="17">
        <v>11</v>
      </c>
    </row>
    <row r="17" spans="2:13">
      <c r="B17" s="22" t="s">
        <v>9</v>
      </c>
      <c r="C17" s="17">
        <v>3</v>
      </c>
      <c r="D17" s="17">
        <v>0</v>
      </c>
      <c r="E17" s="17">
        <v>4</v>
      </c>
      <c r="F17" s="17">
        <v>36</v>
      </c>
      <c r="G17" s="17">
        <v>18</v>
      </c>
      <c r="H17" s="17">
        <v>1</v>
      </c>
      <c r="I17" s="17">
        <v>25</v>
      </c>
      <c r="J17" s="17">
        <v>1</v>
      </c>
      <c r="K17" s="17">
        <v>1</v>
      </c>
      <c r="L17" s="17">
        <v>0</v>
      </c>
      <c r="M17" s="17">
        <v>2</v>
      </c>
    </row>
    <row r="18" spans="2:13">
      <c r="B18" s="22" t="s">
        <v>10</v>
      </c>
      <c r="C18" s="17">
        <v>86</v>
      </c>
      <c r="D18" s="17">
        <v>2</v>
      </c>
      <c r="E18" s="17">
        <v>95</v>
      </c>
      <c r="F18" s="17">
        <v>82</v>
      </c>
      <c r="G18" s="17">
        <v>83</v>
      </c>
      <c r="H18" s="17">
        <v>6</v>
      </c>
      <c r="I18" s="17">
        <v>97</v>
      </c>
      <c r="J18" s="17">
        <v>4</v>
      </c>
      <c r="K18" s="17">
        <v>1</v>
      </c>
      <c r="L18" s="17">
        <v>1</v>
      </c>
      <c r="M18" s="17">
        <v>6</v>
      </c>
    </row>
    <row r="19" spans="2:13">
      <c r="B19" s="22" t="s">
        <v>11</v>
      </c>
      <c r="C19" s="17">
        <v>105</v>
      </c>
      <c r="D19" s="17">
        <v>102</v>
      </c>
      <c r="E19" s="17">
        <v>113</v>
      </c>
      <c r="F19" s="17">
        <v>13</v>
      </c>
      <c r="G19" s="17">
        <v>56</v>
      </c>
      <c r="H19" s="17">
        <v>44</v>
      </c>
      <c r="I19" s="17">
        <v>63</v>
      </c>
      <c r="J19" s="17">
        <v>0</v>
      </c>
      <c r="K19" s="17">
        <v>0</v>
      </c>
      <c r="L19" s="17">
        <v>0</v>
      </c>
      <c r="M19" s="17">
        <v>0</v>
      </c>
    </row>
    <row r="20" spans="2:13">
      <c r="B20" s="22" t="s">
        <v>12</v>
      </c>
      <c r="C20" s="17">
        <v>112</v>
      </c>
      <c r="D20" s="17">
        <v>0</v>
      </c>
      <c r="E20" s="17">
        <v>186</v>
      </c>
      <c r="F20" s="17">
        <v>208</v>
      </c>
      <c r="G20" s="17">
        <v>206</v>
      </c>
      <c r="H20" s="17">
        <v>1</v>
      </c>
      <c r="I20" s="17">
        <v>210</v>
      </c>
      <c r="J20" s="17">
        <v>2</v>
      </c>
      <c r="K20" s="17">
        <v>2</v>
      </c>
      <c r="L20" s="17">
        <v>0</v>
      </c>
      <c r="M20" s="17">
        <v>2</v>
      </c>
    </row>
    <row r="21" spans="2:13">
      <c r="B21" s="22" t="s">
        <v>13</v>
      </c>
      <c r="C21" s="17">
        <v>545</v>
      </c>
      <c r="D21" s="17">
        <v>34</v>
      </c>
      <c r="E21" s="17">
        <v>122</v>
      </c>
      <c r="F21" s="17">
        <v>221</v>
      </c>
      <c r="G21" s="17">
        <v>168</v>
      </c>
      <c r="H21" s="17">
        <v>74</v>
      </c>
      <c r="I21" s="17">
        <v>294</v>
      </c>
      <c r="J21" s="17">
        <v>23</v>
      </c>
      <c r="K21" s="17">
        <v>9</v>
      </c>
      <c r="L21" s="17">
        <v>7</v>
      </c>
      <c r="M21" s="17">
        <v>6</v>
      </c>
    </row>
    <row r="22" spans="2:13">
      <c r="B22" s="22" t="s">
        <v>14</v>
      </c>
      <c r="C22" s="17">
        <v>884</v>
      </c>
      <c r="D22" s="17">
        <v>7</v>
      </c>
      <c r="E22" s="17">
        <v>574</v>
      </c>
      <c r="F22" s="17">
        <v>344</v>
      </c>
      <c r="G22" s="17">
        <v>446</v>
      </c>
      <c r="H22" s="17">
        <v>30</v>
      </c>
      <c r="I22" s="17">
        <v>659</v>
      </c>
      <c r="J22" s="17">
        <v>8</v>
      </c>
      <c r="K22" s="17">
        <v>8</v>
      </c>
      <c r="L22" s="17">
        <v>0</v>
      </c>
      <c r="M22" s="17">
        <v>12</v>
      </c>
    </row>
    <row r="23" spans="2:13">
      <c r="B23" s="22" t="s">
        <v>15</v>
      </c>
      <c r="C23" s="17">
        <v>228</v>
      </c>
      <c r="D23" s="17">
        <v>1</v>
      </c>
      <c r="E23" s="17">
        <v>62</v>
      </c>
      <c r="F23" s="17">
        <v>65</v>
      </c>
      <c r="G23" s="17">
        <v>49</v>
      </c>
      <c r="H23" s="17">
        <v>0</v>
      </c>
      <c r="I23" s="17">
        <v>66</v>
      </c>
      <c r="J23" s="17">
        <v>2</v>
      </c>
      <c r="K23" s="17">
        <v>1</v>
      </c>
      <c r="L23" s="17">
        <v>0</v>
      </c>
      <c r="M23" s="17">
        <v>1</v>
      </c>
    </row>
    <row r="24" spans="2:13">
      <c r="B24" s="22" t="s">
        <v>16</v>
      </c>
      <c r="C24" s="17">
        <v>131</v>
      </c>
      <c r="D24" s="17">
        <v>12</v>
      </c>
      <c r="E24" s="17">
        <v>22</v>
      </c>
      <c r="F24" s="17">
        <v>154</v>
      </c>
      <c r="G24" s="17">
        <v>245</v>
      </c>
      <c r="H24" s="17">
        <v>194</v>
      </c>
      <c r="I24" s="17">
        <v>341</v>
      </c>
      <c r="J24" s="17">
        <v>2</v>
      </c>
      <c r="K24" s="17">
        <v>1</v>
      </c>
      <c r="L24" s="17">
        <v>0</v>
      </c>
      <c r="M24" s="17">
        <v>1</v>
      </c>
    </row>
    <row r="25" spans="2:13">
      <c r="B25" s="22" t="s">
        <v>17</v>
      </c>
      <c r="C25" s="17">
        <v>1368</v>
      </c>
      <c r="D25" s="17">
        <v>84</v>
      </c>
      <c r="E25" s="17">
        <v>708</v>
      </c>
      <c r="F25" s="17">
        <v>437</v>
      </c>
      <c r="G25" s="17">
        <v>673</v>
      </c>
      <c r="H25" s="17">
        <v>226</v>
      </c>
      <c r="I25" s="17">
        <v>817</v>
      </c>
      <c r="J25" s="17">
        <v>48</v>
      </c>
      <c r="K25" s="17">
        <v>110</v>
      </c>
      <c r="L25" s="17">
        <v>6</v>
      </c>
      <c r="M25" s="17">
        <v>93</v>
      </c>
    </row>
    <row r="26" spans="2:13">
      <c r="B26" s="22" t="s">
        <v>18</v>
      </c>
      <c r="C26" s="17">
        <v>277</v>
      </c>
      <c r="D26" s="17">
        <v>3</v>
      </c>
      <c r="E26" s="17">
        <v>217</v>
      </c>
      <c r="F26" s="17">
        <v>112</v>
      </c>
      <c r="G26" s="17">
        <v>137</v>
      </c>
      <c r="H26" s="17">
        <v>38</v>
      </c>
      <c r="I26" s="17">
        <v>189</v>
      </c>
      <c r="J26" s="17">
        <v>5</v>
      </c>
      <c r="K26" s="17">
        <v>1</v>
      </c>
      <c r="L26" s="17">
        <v>2</v>
      </c>
      <c r="M26" s="17">
        <v>7</v>
      </c>
    </row>
    <row r="27" spans="2:13">
      <c r="B27" s="22" t="s">
        <v>19</v>
      </c>
      <c r="C27" s="17">
        <v>410</v>
      </c>
      <c r="D27" s="17">
        <v>58</v>
      </c>
      <c r="E27" s="17">
        <v>128</v>
      </c>
      <c r="F27" s="17">
        <v>98</v>
      </c>
      <c r="G27" s="17">
        <v>162</v>
      </c>
      <c r="H27" s="17">
        <v>60</v>
      </c>
      <c r="I27" s="17">
        <v>153</v>
      </c>
      <c r="J27" s="17">
        <v>3</v>
      </c>
      <c r="K27" s="17">
        <v>3</v>
      </c>
      <c r="L27" s="17">
        <v>0</v>
      </c>
      <c r="M27" s="17">
        <v>3</v>
      </c>
    </row>
    <row r="28" spans="2:13">
      <c r="B28" s="22" t="s">
        <v>20</v>
      </c>
      <c r="C28" s="17">
        <v>363</v>
      </c>
      <c r="D28" s="17">
        <v>3</v>
      </c>
      <c r="E28" s="17">
        <v>195</v>
      </c>
      <c r="F28" s="17">
        <v>171</v>
      </c>
      <c r="G28" s="17">
        <v>391</v>
      </c>
      <c r="H28" s="17">
        <v>17</v>
      </c>
      <c r="I28" s="17">
        <v>268</v>
      </c>
      <c r="J28" s="17">
        <v>14</v>
      </c>
      <c r="K28" s="17">
        <v>9</v>
      </c>
      <c r="L28" s="17">
        <v>1</v>
      </c>
      <c r="M28" s="17">
        <v>6</v>
      </c>
    </row>
    <row r="29" spans="2:13"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</row>
  </sheetData>
  <mergeCells count="3">
    <mergeCell ref="J4:M4"/>
    <mergeCell ref="C4:I4"/>
    <mergeCell ref="C5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15</vt:i4>
      </vt:variant>
    </vt:vector>
  </HeadingPairs>
  <TitlesOfParts>
    <vt:vector size="15" baseType="lpstr">
      <vt:lpstr>t 1</vt:lpstr>
      <vt:lpstr>t 2</vt:lpstr>
      <vt:lpstr>t 3</vt:lpstr>
      <vt:lpstr>t 4</vt:lpstr>
      <vt:lpstr>t 5</vt:lpstr>
      <vt:lpstr>t 6</vt:lpstr>
      <vt:lpstr>t 7</vt:lpstr>
      <vt:lpstr>t 8</vt:lpstr>
      <vt:lpstr>t 9</vt:lpstr>
      <vt:lpstr>t 10</vt:lpstr>
      <vt:lpstr>t 11</vt:lpstr>
      <vt:lpstr>t 12</vt:lpstr>
      <vt:lpstr>t 13</vt:lpstr>
      <vt:lpstr>t 14</vt:lpstr>
      <vt:lpstr>t 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</dc:creator>
  <cp:lastModifiedBy>Mario Hemen</cp:lastModifiedBy>
  <dcterms:created xsi:type="dcterms:W3CDTF">2017-05-14T16:02:41Z</dcterms:created>
  <dcterms:modified xsi:type="dcterms:W3CDTF">2018-01-09T06:32:46Z</dcterms:modified>
</cp:coreProperties>
</file>