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5" windowWidth="11235" windowHeight="11985"/>
  </bookViews>
  <sheets>
    <sheet name="Tab 1" sheetId="1" r:id="rId1"/>
    <sheet name="Tab 2" sheetId="2" r:id="rId2"/>
    <sheet name="Tab 3" sheetId="3" r:id="rId3"/>
    <sheet name="Tab 4" sheetId="4" r:id="rId4"/>
    <sheet name="Tab 5" sheetId="5" r:id="rId5"/>
    <sheet name="Tab 6" sheetId="6" r:id="rId6"/>
  </sheets>
  <calcPr calcId="125725"/>
</workbook>
</file>

<file path=xl/calcChain.xml><?xml version="1.0" encoding="utf-8"?>
<calcChain xmlns="http://schemas.openxmlformats.org/spreadsheetml/2006/main">
  <c r="D27" i="6"/>
  <c r="H27" l="1"/>
  <c r="G27"/>
  <c r="B27"/>
  <c r="F27" l="1"/>
  <c r="E27"/>
  <c r="F26" l="1"/>
  <c r="J27" i="3" l="1"/>
  <c r="I27"/>
  <c r="H27"/>
  <c r="G27"/>
  <c r="F27"/>
  <c r="E27"/>
  <c r="C27" i="4" l="1"/>
  <c r="E27"/>
  <c r="F27"/>
  <c r="G27"/>
  <c r="H27"/>
  <c r="I27"/>
  <c r="J27"/>
  <c r="K27"/>
  <c r="E41" i="1" l="1"/>
</calcChain>
</file>

<file path=xl/sharedStrings.xml><?xml version="1.0" encoding="utf-8"?>
<sst xmlns="http://schemas.openxmlformats.org/spreadsheetml/2006/main" count="272" uniqueCount="172">
  <si>
    <r>
      <t>Tablica -</t>
    </r>
    <r>
      <rPr>
        <i/>
        <sz val="9"/>
        <color theme="1"/>
        <rFont val="Arial"/>
        <family val="2"/>
        <charset val="238"/>
      </rPr>
      <t xml:space="preserve"> Table </t>
    </r>
    <r>
      <rPr>
        <b/>
        <sz val="9"/>
        <color theme="1"/>
        <rFont val="Arial"/>
        <family val="2"/>
        <charset val="238"/>
      </rPr>
      <t>1.</t>
    </r>
  </si>
  <si>
    <t>Broj</t>
  </si>
  <si>
    <t>Ukupno</t>
  </si>
  <si>
    <t>Živoro-</t>
  </si>
  <si>
    <t>Mrtvo-</t>
  </si>
  <si>
    <t>Umrle</t>
  </si>
  <si>
    <t>OPĆINA / USTANOVA</t>
  </si>
  <si>
    <t>poroda</t>
  </si>
  <si>
    <t>rođenih</t>
  </si>
  <si>
    <t>đenih</t>
  </si>
  <si>
    <t>dojenčadi</t>
  </si>
  <si>
    <t>Community / Institution</t>
  </si>
  <si>
    <t>No.</t>
  </si>
  <si>
    <t>Childbirth</t>
  </si>
  <si>
    <t>Liveborn</t>
  </si>
  <si>
    <t>Stillborn</t>
  </si>
  <si>
    <t>Infant</t>
  </si>
  <si>
    <t>childbirths</t>
  </si>
  <si>
    <t>total</t>
  </si>
  <si>
    <t xml:space="preserve">deaths </t>
  </si>
  <si>
    <t>BJELOVAR / O.B. BJELOVAR</t>
  </si>
  <si>
    <t xml:space="preserve">ČAKOVEC / Ž.B. ČAKOVEC  </t>
  </si>
  <si>
    <t>DUBROVNIK / O.B.DUBROVNIK</t>
  </si>
  <si>
    <t>GOSPIĆ / O.B.GOSPIĆ</t>
  </si>
  <si>
    <t>KARLOVAC / O.B. KARLOVAC</t>
  </si>
  <si>
    <t>KNIN /O.B. KNIN</t>
  </si>
  <si>
    <t>KORČULA / D.Z. KORČULA</t>
  </si>
  <si>
    <t>KOPRIVNICA / O.B."DR T. BARDEK"</t>
  </si>
  <si>
    <t>METKOVIĆ / D.Z. METKOVIĆ</t>
  </si>
  <si>
    <t>NAŠICE / O.Ž.B. NAŠICE</t>
  </si>
  <si>
    <t xml:space="preserve">OGULIN / O.B.OGULIN </t>
  </si>
  <si>
    <t>OSIJEK / K.B.C. OSIJEK</t>
  </si>
  <si>
    <t>POŽEGA / O.Ž.B. POŽEGA</t>
  </si>
  <si>
    <t>PULA / O.B.PULA</t>
  </si>
  <si>
    <t>RIJEKA / K.B.C.RIJEKA</t>
  </si>
  <si>
    <t>SINJ / D.Z.SINJ</t>
  </si>
  <si>
    <t>SISAK / O.B."DR I. PEDIŠIĆ"</t>
  </si>
  <si>
    <t>SLAVONSKI BROD/O.B."DR J. BENČEVIĆ"</t>
  </si>
  <si>
    <t>SPLIT / K.B.C. SPLIT</t>
  </si>
  <si>
    <t>ŠIBENIK / O.B. ŠIBENIK</t>
  </si>
  <si>
    <t>VARAŽDIN / O.B.VARAŽDIN</t>
  </si>
  <si>
    <t>VELA LUKA / D.Z. VELA LUKA</t>
  </si>
  <si>
    <t>VINKOVCI / O.B.VINKOVCI</t>
  </si>
  <si>
    <t>VIROVITICA / O.B.VIROVITICA</t>
  </si>
  <si>
    <t>VUKOVAR / O.B. VUKOVAR</t>
  </si>
  <si>
    <t>ZABOK / O.B. ZABOK</t>
  </si>
  <si>
    <t>ZADAR / O.B.ZADAR</t>
  </si>
  <si>
    <t>Zagreb / K.B. "MERKUR"</t>
  </si>
  <si>
    <t>Zagreb / K.B.C. "SESTRE MILOSRDNICE"</t>
  </si>
  <si>
    <t>Zagreb / K.B.C. KLIN.ŽEN.B.I PORODE</t>
  </si>
  <si>
    <t>Zagreb / K.B."SVETI DUH"</t>
  </si>
  <si>
    <t>Zagreb / S.B. PODOBNIK</t>
  </si>
  <si>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</si>
  <si>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</si>
  <si>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</si>
  <si>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</si>
  <si>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2.</t>
    </r>
  </si>
  <si>
    <t xml:space="preserve"> GODINA</t>
  </si>
  <si>
    <t xml:space="preserve">poroda  </t>
  </si>
  <si>
    <t>ukupno</t>
  </si>
  <si>
    <t>živorođenih</t>
  </si>
  <si>
    <t>Year</t>
  </si>
  <si>
    <t>No. of</t>
  </si>
  <si>
    <t>Total</t>
  </si>
  <si>
    <t>Livebirths</t>
  </si>
  <si>
    <t>deliveries</t>
  </si>
  <si>
    <t>births</t>
  </si>
  <si>
    <t>2006.</t>
  </si>
  <si>
    <t>41.446*</t>
  </si>
  <si>
    <t>2007.</t>
  </si>
  <si>
    <t>41.910*</t>
  </si>
  <si>
    <r>
      <t>2008</t>
    </r>
    <r>
      <rPr>
        <b/>
        <sz val="9"/>
        <color theme="1"/>
        <rFont val="Arial"/>
        <family val="2"/>
        <charset val="238"/>
      </rPr>
      <t>.</t>
    </r>
  </si>
  <si>
    <t>43.753*</t>
  </si>
  <si>
    <t>2009.</t>
  </si>
  <si>
    <t>44.577*</t>
  </si>
  <si>
    <t>2010.</t>
  </si>
  <si>
    <t>43.361*</t>
  </si>
  <si>
    <r>
      <t>2011</t>
    </r>
    <r>
      <rPr>
        <b/>
        <sz val="9"/>
        <color theme="1"/>
        <rFont val="Arial"/>
        <family val="2"/>
        <charset val="238"/>
      </rPr>
      <t>.</t>
    </r>
  </si>
  <si>
    <t>41.197*</t>
  </si>
  <si>
    <r>
      <t>2012</t>
    </r>
    <r>
      <rPr>
        <b/>
        <sz val="9"/>
        <color theme="1"/>
        <rFont val="Arial"/>
        <family val="2"/>
        <charset val="238"/>
      </rPr>
      <t>.</t>
    </r>
  </si>
  <si>
    <t>41.771*</t>
  </si>
  <si>
    <t>2013.</t>
  </si>
  <si>
    <t>39.939*</t>
  </si>
  <si>
    <t>2014.</t>
  </si>
  <si>
    <t>2015.</t>
  </si>
  <si>
    <t>Izvor:</t>
  </si>
  <si>
    <t>*</t>
  </si>
  <si>
    <r>
      <t>Source</t>
    </r>
    <r>
      <rPr>
        <i/>
        <sz val="8"/>
        <color theme="1"/>
        <rFont val="Arial"/>
        <family val="2"/>
        <charset val="238"/>
      </rPr>
      <t>:</t>
    </r>
  </si>
  <si>
    <t xml:space="preserve">-  Central Bureau of Statistics, 2016 </t>
  </si>
  <si>
    <t>-  Državni zavod za statistiku, 2016. godine</t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</si>
  <si>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3.</t>
    </r>
  </si>
  <si>
    <t xml:space="preserve">GODINA </t>
  </si>
  <si>
    <t>UKUPNO</t>
  </si>
  <si>
    <t>BROJ DOSADAŠNJIH PORODA</t>
  </si>
  <si>
    <t>Childbirths to date</t>
  </si>
  <si>
    <t>Unknown</t>
  </si>
  <si>
    <t>7  &gt;</t>
  </si>
  <si>
    <t>Nepoz.</t>
  </si>
  <si>
    <t>2008.</t>
  </si>
  <si>
    <t>2011.</t>
  </si>
  <si>
    <t>2012.</t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</si>
  <si>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4.</t>
    </r>
  </si>
  <si>
    <t>GODINA</t>
  </si>
  <si>
    <t>BROJ DOSADAŠNJIH PREKIDA TRUDNOĆE</t>
  </si>
  <si>
    <t>No. of abortions to date</t>
  </si>
  <si>
    <r>
      <t xml:space="preserve">Tablica -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5.</t>
    </r>
  </si>
  <si>
    <t xml:space="preserve">Godina  </t>
  </si>
  <si>
    <t>Broj djece</t>
  </si>
  <si>
    <t>U K U P N O</t>
  </si>
  <si>
    <t>u porodu</t>
  </si>
  <si>
    <t>rodilja</t>
  </si>
  <si>
    <t>%</t>
  </si>
  <si>
    <t>Živorođenih</t>
  </si>
  <si>
    <t>Mrtvorođenih</t>
  </si>
  <si>
    <t xml:space="preserve">No. of children </t>
  </si>
  <si>
    <t>T O T A L</t>
  </si>
  <si>
    <t xml:space="preserve">Year  </t>
  </si>
  <si>
    <t>in a delivery</t>
  </si>
  <si>
    <t>mothers</t>
  </si>
  <si>
    <r>
      <t xml:space="preserve">jedno - </t>
    </r>
    <r>
      <rPr>
        <i/>
        <sz val="9"/>
        <color theme="1"/>
        <rFont val="Arial"/>
        <family val="2"/>
        <charset val="238"/>
      </rPr>
      <t>single</t>
    </r>
  </si>
  <si>
    <r>
      <t xml:space="preserve">dvoje - </t>
    </r>
    <r>
      <rPr>
        <i/>
        <sz val="9"/>
        <color theme="1"/>
        <rFont val="Arial"/>
        <family val="2"/>
        <charset val="238"/>
      </rPr>
      <t>twin</t>
    </r>
  </si>
  <si>
    <r>
      <t xml:space="preserve">troje - </t>
    </r>
    <r>
      <rPr>
        <i/>
        <sz val="9"/>
        <color theme="1"/>
        <rFont val="Arial"/>
        <family val="2"/>
        <charset val="238"/>
      </rPr>
      <t>triplet</t>
    </r>
  </si>
  <si>
    <r>
      <t xml:space="preserve">četvero - </t>
    </r>
    <r>
      <rPr>
        <i/>
        <sz val="9"/>
        <color theme="1"/>
        <rFont val="Arial"/>
        <family val="2"/>
        <charset val="238"/>
      </rPr>
      <t>quadruplet</t>
    </r>
  </si>
  <si>
    <r>
      <t>ukupno</t>
    </r>
    <r>
      <rPr>
        <i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total</t>
    </r>
  </si>
  <si>
    <r>
      <t>dvoje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twin</t>
    </r>
  </si>
  <si>
    <r>
      <t>troje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triplet</t>
    </r>
  </si>
  <si>
    <r>
      <t>ukupno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total</t>
    </r>
  </si>
  <si>
    <r>
      <t xml:space="preserve">jedno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single</t>
    </r>
  </si>
  <si>
    <r>
      <t xml:space="preserve">dvoje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twin</t>
    </r>
  </si>
  <si>
    <r>
      <t xml:space="preserve">troje </t>
    </r>
    <r>
      <rPr>
        <sz val="9"/>
        <color theme="1"/>
        <rFont val="Arial"/>
        <family val="2"/>
        <charset val="238"/>
      </rPr>
      <t xml:space="preserve">- </t>
    </r>
    <r>
      <rPr>
        <i/>
        <sz val="9"/>
        <color theme="1"/>
        <rFont val="Arial"/>
        <family val="2"/>
        <charset val="238"/>
      </rPr>
      <t>triplet</t>
    </r>
  </si>
  <si>
    <r>
      <t>Tablica -</t>
    </r>
    <r>
      <rPr>
        <i/>
        <sz val="9"/>
        <color theme="1"/>
        <rFont val="Arial"/>
        <family val="2"/>
        <charset val="238"/>
      </rPr>
      <t xml:space="preserve"> Table</t>
    </r>
    <r>
      <rPr>
        <b/>
        <sz val="9"/>
        <color theme="1"/>
        <rFont val="Arial"/>
        <family val="2"/>
        <charset val="238"/>
      </rPr>
      <t xml:space="preserve"> 6.</t>
    </r>
  </si>
  <si>
    <t>PORODNA TEŽINA</t>
  </si>
  <si>
    <t>TRAJANJE TRUDNOĆE (navršeni tjedni)</t>
  </si>
  <si>
    <r>
      <t>/</t>
    </r>
    <r>
      <rPr>
        <b/>
        <sz val="8"/>
        <color theme="1"/>
        <rFont val="Arial"/>
        <family val="2"/>
        <charset val="238"/>
      </rPr>
      <t>grama</t>
    </r>
    <r>
      <rPr>
        <b/>
        <sz val="9"/>
        <color theme="1"/>
        <rFont val="Arial"/>
        <family val="2"/>
        <charset val="238"/>
      </rPr>
      <t>/</t>
    </r>
  </si>
  <si>
    <r>
      <t>&lt;</t>
    </r>
    <r>
      <rPr>
        <b/>
        <sz val="9"/>
        <color theme="1"/>
        <rFont val="Arial"/>
        <family val="2"/>
        <charset val="238"/>
      </rPr>
      <t>21</t>
    </r>
  </si>
  <si>
    <t xml:space="preserve">22-27 </t>
  </si>
  <si>
    <t xml:space="preserve">28-31 </t>
  </si>
  <si>
    <t xml:space="preserve">32-36 </t>
  </si>
  <si>
    <t xml:space="preserve">37-41 </t>
  </si>
  <si>
    <t xml:space="preserve">≥42 </t>
  </si>
  <si>
    <t xml:space="preserve">   nepoznato  </t>
  </si>
  <si>
    <t xml:space="preserve"> </t>
  </si>
  <si>
    <t>Birthweight</t>
  </si>
  <si>
    <t>GESTATIONAL AGE  (weeks)</t>
  </si>
  <si>
    <t>(g)</t>
  </si>
  <si>
    <t xml:space="preserve">TOTAL </t>
  </si>
  <si>
    <r>
      <t>&lt;</t>
    </r>
    <r>
      <rPr>
        <sz val="9"/>
        <color theme="1"/>
        <rFont val="Arial"/>
        <family val="2"/>
        <charset val="238"/>
      </rPr>
      <t>21</t>
    </r>
  </si>
  <si>
    <r>
      <t xml:space="preserve">   unknown</t>
    </r>
    <r>
      <rPr>
        <b/>
        <sz val="9"/>
        <color theme="1"/>
        <rFont val="Arial"/>
        <family val="2"/>
        <charset val="238"/>
      </rPr>
      <t xml:space="preserve">  </t>
    </r>
  </si>
  <si>
    <r>
      <t xml:space="preserve">Ispod </t>
    </r>
    <r>
      <rPr>
        <i/>
        <sz val="8"/>
        <color theme="1"/>
        <rFont val="Arial"/>
        <family val="2"/>
        <charset val="238"/>
      </rPr>
      <t>– Under</t>
    </r>
  </si>
  <si>
    <t xml:space="preserve"> ≥ 4500</t>
  </si>
  <si>
    <t>- Total</t>
  </si>
  <si>
    <t>2016.</t>
  </si>
  <si>
    <t xml:space="preserve">37.503* </t>
  </si>
  <si>
    <r>
      <t xml:space="preserve">BROJ PORODA, UKUPNO ROĐENIH, ŽIVOROĐENIH, MRTVOROĐENIH I UMRLE DOJENČADI U RODILIŠTIMA U HRVATSKOJ  U 2016. GODINI - </t>
    </r>
    <r>
      <rPr>
        <i/>
        <sz val="9"/>
        <color theme="1"/>
        <rFont val="Arial"/>
        <family val="2"/>
        <charset val="238"/>
      </rPr>
      <t>Number of childbirths, total births, livebirths, stillbirths and infant deaths in Croatian maternity facilities in 2016</t>
    </r>
  </si>
  <si>
    <r>
      <t>BROJ PORODA, UKUPNO ROĐENIH I ŽIVOROĐENIH U ZDRAVSTVENIM USTANOVAMA U  HRVATSKOJ U RAZDOBLJU OD 2006. DO 2016. GODINE</t>
    </r>
    <r>
      <rPr>
        <sz val="9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Number of deliveries, total births and livebirths  in Croatian healthcare institutions in the period 2006-2016</t>
    </r>
  </si>
  <si>
    <r>
      <t>RODILJE PREMA BROJU RANIJIH  PORODA U RAZDOBLJU OD 2006. DO 2016. GODINE</t>
    </r>
    <r>
      <rPr>
        <sz val="9"/>
        <color theme="1"/>
        <rFont val="Arial"/>
        <family val="2"/>
        <charset val="238"/>
      </rPr>
      <t xml:space="preserve"> 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Childbearing women in the period 2006-2016 by the number of previous childbirths</t>
    </r>
  </si>
  <si>
    <r>
      <t>RODILJE PREMA BROJU RANIJIH PREKIDA TRUDNOĆE U RAZDOBLJU OD 2006. DO 2016. GODINE</t>
    </r>
    <r>
      <rPr>
        <sz val="9"/>
        <color theme="1"/>
        <rFont val="Arial"/>
        <family val="2"/>
        <charset val="238"/>
      </rPr>
      <t xml:space="preserve"> 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Childbearing women in the period 2006-2016 by the number of previous abortions</t>
    </r>
  </si>
  <si>
    <r>
      <t>RODILJE PREMA ISHODU TRUDNOĆE U RAZDOBLJU OD 2006. DO 2016. GODINE</t>
    </r>
    <r>
      <rPr>
        <sz val="9"/>
        <color theme="1"/>
        <rFont val="Arial"/>
        <family val="2"/>
        <charset val="238"/>
      </rPr>
      <t xml:space="preserve"> 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Childbearing women by outcome of pregnancy, Croatia 2006-2016</t>
    </r>
  </si>
  <si>
    <r>
      <t>ŽIVOROĐENA DJECA PREMA TRAJANJU TRUDNOĆE I TEŽINI PRI ROĐENJU 2016. GODINE</t>
    </r>
    <r>
      <rPr>
        <sz val="9"/>
        <color theme="1"/>
        <rFont val="Arial"/>
        <family val="2"/>
        <charset val="238"/>
      </rPr>
      <t xml:space="preserve"> -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Liveborn by birthweight and by gestational age in 2016</t>
    </r>
  </si>
  <si>
    <t>PAKRAC / O.Ž.B. POŽEGA</t>
  </si>
  <si>
    <t>37.537*</t>
  </si>
  <si>
    <t>39.566*</t>
  </si>
  <si>
    <t>NOVA GRADIŠKA</t>
  </si>
  <si>
    <t xml:space="preserve"> 500-999 </t>
  </si>
  <si>
    <t xml:space="preserve"> 1000-1499</t>
  </si>
  <si>
    <t xml:space="preserve"> 1500-1999</t>
  </si>
  <si>
    <t xml:space="preserve"> 2000-2499</t>
  </si>
  <si>
    <r>
      <t xml:space="preserve"> </t>
    </r>
    <r>
      <rPr>
        <sz val="9"/>
        <color theme="1"/>
        <rFont val="Arial"/>
        <family val="2"/>
        <charset val="238"/>
      </rPr>
      <t>2500-2999</t>
    </r>
  </si>
  <si>
    <t xml:space="preserve"> 3000-3499</t>
  </si>
  <si>
    <t xml:space="preserve"> 3500- 3999</t>
  </si>
  <si>
    <t xml:space="preserve"> 4000-4499</t>
  </si>
  <si>
    <r>
      <t xml:space="preserve">HRVATSKA - </t>
    </r>
    <r>
      <rPr>
        <i/>
        <sz val="9"/>
        <color theme="1"/>
        <rFont val="Arial"/>
        <family val="2"/>
        <charset val="238"/>
      </rPr>
      <t>Croatia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</si>
</sst>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2" borderId="0" applyNumberFormat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 indent="9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/>
    <xf numFmtId="3" fontId="1" fillId="0" borderId="0" xfId="0" applyNumberFormat="1" applyFont="1"/>
    <xf numFmtId="0" fontId="0" fillId="0" borderId="0" xfId="0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9" fontId="7" fillId="0" borderId="0" xfId="0" applyNumberFormat="1" applyFont="1"/>
    <xf numFmtId="9" fontId="1" fillId="0" borderId="0" xfId="0" applyNumberFormat="1" applyFont="1"/>
    <xf numFmtId="0" fontId="3" fillId="0" borderId="0" xfId="0" applyFont="1" applyAlignment="1">
      <alignment horizontal="left" indent="13"/>
    </xf>
    <xf numFmtId="0" fontId="2" fillId="0" borderId="0" xfId="0" applyFont="1" applyAlignment="1">
      <alignment horizontal="left" indent="4"/>
    </xf>
    <xf numFmtId="0" fontId="7" fillId="0" borderId="0" xfId="0" applyFont="1" applyAlignment="1">
      <alignment horizontal="left"/>
    </xf>
    <xf numFmtId="0" fontId="2" fillId="0" borderId="0" xfId="0" applyFont="1" applyAlignment="1"/>
    <xf numFmtId="0" fontId="7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12" fillId="0" borderId="0" xfId="0" applyFont="1"/>
    <xf numFmtId="2" fontId="1" fillId="0" borderId="0" xfId="0" applyNumberFormat="1" applyFont="1"/>
    <xf numFmtId="2" fontId="0" fillId="0" borderId="0" xfId="0" applyNumberFormat="1"/>
    <xf numFmtId="2" fontId="7" fillId="0" borderId="0" xfId="0" applyNumberFormat="1" applyFont="1"/>
    <xf numFmtId="0" fontId="7" fillId="0" borderId="0" xfId="0" applyNumberFormat="1" applyFont="1"/>
    <xf numFmtId="0" fontId="7" fillId="0" borderId="0" xfId="0" applyFont="1" applyFill="1" applyAlignment="1">
      <alignment horizontal="left"/>
    </xf>
    <xf numFmtId="3" fontId="7" fillId="0" borderId="0" xfId="0" applyNumberFormat="1" applyFont="1" applyFill="1"/>
    <xf numFmtId="0" fontId="7" fillId="0" borderId="0" xfId="0" applyFont="1" applyFill="1"/>
    <xf numFmtId="2" fontId="7" fillId="0" borderId="0" xfId="0" applyNumberFormat="1" applyFont="1" applyFill="1"/>
    <xf numFmtId="0" fontId="1" fillId="0" borderId="0" xfId="0" applyFont="1" applyFill="1" applyAlignment="1">
      <alignment horizontal="left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0" fontId="0" fillId="0" borderId="0" xfId="0" applyFill="1"/>
    <xf numFmtId="0" fontId="13" fillId="0" borderId="0" xfId="0" applyFont="1"/>
    <xf numFmtId="0" fontId="1" fillId="0" borderId="0" xfId="0" applyFont="1" applyFill="1"/>
    <xf numFmtId="3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 applyAlignment="1"/>
    <xf numFmtId="0" fontId="7" fillId="0" borderId="0" xfId="0" applyFont="1" applyFill="1" applyAlignment="1"/>
    <xf numFmtId="2" fontId="1" fillId="0" borderId="0" xfId="0" applyNumberFormat="1" applyFont="1" applyAlignment="1">
      <alignment horizontal="right"/>
    </xf>
    <xf numFmtId="3" fontId="14" fillId="0" borderId="0" xfId="0" applyNumberFormat="1" applyFont="1" applyFill="1"/>
    <xf numFmtId="0" fontId="0" fillId="0" borderId="0" xfId="0" applyBorder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5" fillId="0" borderId="0" xfId="1" applyFill="1" applyBorder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Border="1"/>
    <xf numFmtId="0" fontId="1" fillId="0" borderId="0" xfId="0" applyNumberFormat="1" applyFont="1" applyFill="1" applyBorder="1"/>
    <xf numFmtId="2" fontId="0" fillId="0" borderId="0" xfId="0" applyNumberFormat="1" applyFill="1" applyBorder="1"/>
    <xf numFmtId="49" fontId="7" fillId="0" borderId="0" xfId="0" applyNumberFormat="1" applyFont="1" applyFill="1"/>
    <xf numFmtId="0" fontId="5" fillId="0" borderId="0" xfId="0" applyFont="1"/>
  </cellXfs>
  <cellStyles count="2">
    <cellStyle name="Dobro" xfId="1" builtinId="26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G44"/>
  <sheetViews>
    <sheetView tabSelected="1" workbookViewId="0"/>
  </sheetViews>
  <sheetFormatPr defaultRowHeight="15"/>
  <cols>
    <col min="1" max="1" width="43.28515625" bestFit="1" customWidth="1"/>
    <col min="2" max="2" width="13.140625" customWidth="1"/>
  </cols>
  <sheetData>
    <row r="1" spans="1:7">
      <c r="A1" s="5" t="s">
        <v>0</v>
      </c>
      <c r="B1" s="5" t="s">
        <v>153</v>
      </c>
      <c r="C1" s="6"/>
    </row>
    <row r="2" spans="1:7">
      <c r="A2" s="2"/>
    </row>
    <row r="3" spans="1:7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7">
      <c r="A4" s="52" t="s">
        <v>6</v>
      </c>
      <c r="B4" s="3" t="s">
        <v>7</v>
      </c>
      <c r="C4" s="3" t="s">
        <v>8</v>
      </c>
      <c r="D4" s="3" t="s">
        <v>9</v>
      </c>
      <c r="E4" s="3" t="s">
        <v>8</v>
      </c>
      <c r="F4" s="3" t="s">
        <v>10</v>
      </c>
    </row>
    <row r="5" spans="1:7">
      <c r="A5" s="72" t="s">
        <v>11</v>
      </c>
      <c r="B5" s="72" t="s">
        <v>12</v>
      </c>
      <c r="C5" s="72" t="s">
        <v>13</v>
      </c>
      <c r="D5" s="72" t="s">
        <v>14</v>
      </c>
      <c r="E5" s="72" t="s">
        <v>15</v>
      </c>
      <c r="F5" s="72" t="s">
        <v>16</v>
      </c>
    </row>
    <row r="6" spans="1:7">
      <c r="A6" s="4"/>
      <c r="B6" s="72" t="s">
        <v>17</v>
      </c>
      <c r="C6" s="72" t="s">
        <v>18</v>
      </c>
      <c r="D6" s="4"/>
      <c r="E6" s="4"/>
      <c r="F6" s="72" t="s">
        <v>19</v>
      </c>
    </row>
    <row r="7" spans="1:7">
      <c r="A7" s="9" t="s">
        <v>20</v>
      </c>
      <c r="B7" s="43">
        <v>573</v>
      </c>
      <c r="C7" s="43">
        <v>576</v>
      </c>
      <c r="D7" s="43">
        <v>574</v>
      </c>
      <c r="E7" s="43">
        <v>2</v>
      </c>
      <c r="F7" s="43">
        <v>1</v>
      </c>
      <c r="G7" s="51"/>
    </row>
    <row r="8" spans="1:7">
      <c r="A8" s="9" t="s">
        <v>21</v>
      </c>
      <c r="B8" s="9">
        <v>1095</v>
      </c>
      <c r="C8" s="9">
        <v>1109</v>
      </c>
      <c r="D8" s="9">
        <v>1105</v>
      </c>
      <c r="E8" s="9">
        <v>4</v>
      </c>
      <c r="F8" s="9">
        <v>2</v>
      </c>
    </row>
    <row r="9" spans="1:7">
      <c r="A9" s="9" t="s">
        <v>22</v>
      </c>
      <c r="B9" s="43">
        <v>940</v>
      </c>
      <c r="C9" s="43">
        <v>957</v>
      </c>
      <c r="D9" s="43">
        <v>951</v>
      </c>
      <c r="E9" s="43">
        <v>6</v>
      </c>
      <c r="F9" s="43">
        <v>3</v>
      </c>
      <c r="G9" s="51"/>
    </row>
    <row r="10" spans="1:7">
      <c r="A10" s="9" t="s">
        <v>23</v>
      </c>
      <c r="B10" s="9">
        <v>251</v>
      </c>
      <c r="C10" s="9">
        <v>252</v>
      </c>
      <c r="D10" s="9">
        <v>252</v>
      </c>
      <c r="E10" s="9">
        <v>0</v>
      </c>
      <c r="F10" s="9">
        <v>0</v>
      </c>
    </row>
    <row r="11" spans="1:7">
      <c r="A11" s="9" t="s">
        <v>24</v>
      </c>
      <c r="B11" s="9">
        <v>872</v>
      </c>
      <c r="C11" s="9">
        <v>887</v>
      </c>
      <c r="D11" s="9">
        <v>884</v>
      </c>
      <c r="E11" s="9">
        <v>3</v>
      </c>
      <c r="F11" s="9">
        <v>0</v>
      </c>
    </row>
    <row r="12" spans="1:7">
      <c r="A12" s="9" t="s">
        <v>25</v>
      </c>
      <c r="B12" s="9">
        <v>180</v>
      </c>
      <c r="C12" s="9">
        <v>180</v>
      </c>
      <c r="D12" s="9">
        <v>180</v>
      </c>
      <c r="E12" s="9">
        <v>0</v>
      </c>
      <c r="F12" s="9">
        <v>0</v>
      </c>
    </row>
    <row r="13" spans="1:7">
      <c r="A13" s="9" t="s">
        <v>26</v>
      </c>
      <c r="B13" s="9">
        <v>2</v>
      </c>
      <c r="C13" s="9">
        <v>2</v>
      </c>
      <c r="D13" s="9">
        <v>2</v>
      </c>
      <c r="E13" s="9">
        <v>0</v>
      </c>
      <c r="F13" s="9">
        <v>0</v>
      </c>
    </row>
    <row r="14" spans="1:7" s="51" customFormat="1">
      <c r="A14" s="43" t="s">
        <v>27</v>
      </c>
      <c r="B14" s="43">
        <v>805</v>
      </c>
      <c r="C14" s="43">
        <v>816</v>
      </c>
      <c r="D14" s="43">
        <v>810</v>
      </c>
      <c r="E14" s="43">
        <v>6</v>
      </c>
      <c r="F14" s="43">
        <v>2</v>
      </c>
    </row>
    <row r="15" spans="1:7">
      <c r="A15" s="9" t="s">
        <v>28</v>
      </c>
      <c r="B15" s="9">
        <v>150</v>
      </c>
      <c r="C15" s="9">
        <v>150</v>
      </c>
      <c r="D15" s="9">
        <v>150</v>
      </c>
      <c r="E15" s="9">
        <v>0</v>
      </c>
      <c r="F15" s="9">
        <v>0</v>
      </c>
    </row>
    <row r="16" spans="1:7">
      <c r="A16" s="9" t="s">
        <v>29</v>
      </c>
      <c r="B16" s="9">
        <v>423</v>
      </c>
      <c r="C16" s="9">
        <v>427</v>
      </c>
      <c r="D16" s="9">
        <v>425</v>
      </c>
      <c r="E16" s="9">
        <v>2</v>
      </c>
      <c r="F16" s="9">
        <v>0</v>
      </c>
    </row>
    <row r="17" spans="1:7">
      <c r="A17" s="71" t="s">
        <v>162</v>
      </c>
      <c r="B17" s="9">
        <v>343</v>
      </c>
      <c r="C17" s="9">
        <v>345</v>
      </c>
      <c r="D17" s="9">
        <v>345</v>
      </c>
      <c r="E17" s="9">
        <v>0</v>
      </c>
      <c r="F17" s="9">
        <v>1</v>
      </c>
    </row>
    <row r="18" spans="1:7">
      <c r="A18" s="9" t="s">
        <v>30</v>
      </c>
      <c r="B18" s="9">
        <v>153</v>
      </c>
      <c r="C18" s="9">
        <v>154</v>
      </c>
      <c r="D18" s="9">
        <v>153</v>
      </c>
      <c r="E18" s="9">
        <v>1</v>
      </c>
      <c r="F18" s="9">
        <v>0</v>
      </c>
    </row>
    <row r="19" spans="1:7">
      <c r="A19" s="9" t="s">
        <v>31</v>
      </c>
      <c r="B19" s="8">
        <v>2005</v>
      </c>
      <c r="C19" s="8">
        <v>2035</v>
      </c>
      <c r="D19" s="8">
        <v>2020</v>
      </c>
      <c r="E19" s="9">
        <v>15</v>
      </c>
      <c r="F19" s="9">
        <v>9</v>
      </c>
    </row>
    <row r="20" spans="1:7">
      <c r="A20" s="9" t="s">
        <v>32</v>
      </c>
      <c r="B20" s="9">
        <v>444</v>
      </c>
      <c r="C20" s="9">
        <v>449</v>
      </c>
      <c r="D20" s="9">
        <v>448</v>
      </c>
      <c r="E20" s="9">
        <v>1</v>
      </c>
      <c r="F20" s="9">
        <v>1</v>
      </c>
    </row>
    <row r="21" spans="1:7">
      <c r="A21" s="9" t="s">
        <v>159</v>
      </c>
      <c r="B21" s="9">
        <v>500</v>
      </c>
      <c r="C21" s="9">
        <v>509</v>
      </c>
      <c r="D21" s="9">
        <v>509</v>
      </c>
      <c r="E21" s="9">
        <v>0</v>
      </c>
      <c r="F21" s="9">
        <v>2</v>
      </c>
    </row>
    <row r="22" spans="1:7">
      <c r="A22" s="9" t="s">
        <v>33</v>
      </c>
      <c r="B22" s="8">
        <v>1316</v>
      </c>
      <c r="C22" s="8">
        <v>1330</v>
      </c>
      <c r="D22" s="8">
        <v>1327</v>
      </c>
      <c r="E22" s="9">
        <v>3</v>
      </c>
      <c r="F22" s="9">
        <v>3</v>
      </c>
    </row>
    <row r="23" spans="1:7">
      <c r="A23" s="9" t="s">
        <v>34</v>
      </c>
      <c r="B23" s="8">
        <v>2644</v>
      </c>
      <c r="C23" s="8">
        <v>2670</v>
      </c>
      <c r="D23" s="8">
        <v>2657</v>
      </c>
      <c r="E23" s="9">
        <v>13</v>
      </c>
      <c r="F23" s="9">
        <v>9</v>
      </c>
    </row>
    <row r="24" spans="1:7">
      <c r="A24" s="9" t="s">
        <v>35</v>
      </c>
      <c r="B24" s="9">
        <v>77</v>
      </c>
      <c r="C24" s="9">
        <v>77</v>
      </c>
      <c r="D24" s="9">
        <v>77</v>
      </c>
      <c r="E24" s="9">
        <v>0</v>
      </c>
      <c r="F24" s="9">
        <v>0</v>
      </c>
    </row>
    <row r="25" spans="1:7">
      <c r="A25" s="9" t="s">
        <v>36</v>
      </c>
      <c r="B25" s="9">
        <v>864</v>
      </c>
      <c r="C25" s="9">
        <v>876</v>
      </c>
      <c r="D25" s="9">
        <v>869</v>
      </c>
      <c r="E25" s="9">
        <v>7</v>
      </c>
      <c r="F25" s="9">
        <v>1</v>
      </c>
    </row>
    <row r="26" spans="1:7">
      <c r="A26" s="9" t="s">
        <v>37</v>
      </c>
      <c r="B26" s="43">
        <v>1061</v>
      </c>
      <c r="C26" s="43">
        <v>1074</v>
      </c>
      <c r="D26" s="43">
        <v>1069</v>
      </c>
      <c r="E26" s="43">
        <v>5</v>
      </c>
      <c r="F26" s="43">
        <v>1</v>
      </c>
      <c r="G26" s="51"/>
    </row>
    <row r="27" spans="1:7">
      <c r="A27" s="9" t="s">
        <v>38</v>
      </c>
      <c r="B27" s="8">
        <v>4255</v>
      </c>
      <c r="C27" s="8">
        <v>4347</v>
      </c>
      <c r="D27" s="8">
        <v>4327</v>
      </c>
      <c r="E27" s="9">
        <v>20</v>
      </c>
      <c r="F27" s="9">
        <v>15</v>
      </c>
    </row>
    <row r="28" spans="1:7">
      <c r="A28" s="9" t="s">
        <v>39</v>
      </c>
      <c r="B28" s="9">
        <v>604</v>
      </c>
      <c r="C28" s="9">
        <v>611</v>
      </c>
      <c r="D28" s="9">
        <v>611</v>
      </c>
      <c r="E28" s="9">
        <v>0</v>
      </c>
      <c r="F28" s="9">
        <v>1</v>
      </c>
    </row>
    <row r="29" spans="1:7">
      <c r="A29" s="9" t="s">
        <v>40</v>
      </c>
      <c r="B29" s="8">
        <v>1543</v>
      </c>
      <c r="C29" s="8">
        <v>1557</v>
      </c>
      <c r="D29" s="8">
        <v>1551</v>
      </c>
      <c r="E29" s="9">
        <v>6</v>
      </c>
      <c r="F29" s="9">
        <v>2</v>
      </c>
    </row>
    <row r="30" spans="1:7">
      <c r="A30" s="9" t="s">
        <v>41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</row>
    <row r="31" spans="1:7">
      <c r="A31" s="9" t="s">
        <v>42</v>
      </c>
      <c r="B31" s="9">
        <v>871</v>
      </c>
      <c r="C31" s="9">
        <v>873</v>
      </c>
      <c r="D31" s="9">
        <v>864</v>
      </c>
      <c r="E31" s="9">
        <v>9</v>
      </c>
      <c r="F31" s="9">
        <v>1</v>
      </c>
    </row>
    <row r="32" spans="1:7">
      <c r="A32" s="9" t="s">
        <v>43</v>
      </c>
      <c r="B32" s="9">
        <v>652</v>
      </c>
      <c r="C32" s="9">
        <v>661</v>
      </c>
      <c r="D32" s="9">
        <v>658</v>
      </c>
      <c r="E32" s="9">
        <v>3</v>
      </c>
      <c r="F32" s="9">
        <v>1</v>
      </c>
    </row>
    <row r="33" spans="1:6">
      <c r="A33" s="9" t="s">
        <v>44</v>
      </c>
      <c r="B33" s="9">
        <v>372</v>
      </c>
      <c r="C33" s="9">
        <v>373</v>
      </c>
      <c r="D33" s="9">
        <v>373</v>
      </c>
      <c r="E33" s="9">
        <v>0</v>
      </c>
      <c r="F33" s="9">
        <v>1</v>
      </c>
    </row>
    <row r="34" spans="1:6">
      <c r="A34" s="9" t="s">
        <v>45</v>
      </c>
      <c r="B34" s="9">
        <v>832</v>
      </c>
      <c r="C34" s="9">
        <v>842</v>
      </c>
      <c r="D34" s="9">
        <v>836</v>
      </c>
      <c r="E34" s="9">
        <v>6</v>
      </c>
      <c r="F34" s="9">
        <v>1</v>
      </c>
    </row>
    <row r="35" spans="1:6">
      <c r="A35" s="9" t="s">
        <v>46</v>
      </c>
      <c r="B35" s="8">
        <v>1535</v>
      </c>
      <c r="C35" s="8">
        <v>1556</v>
      </c>
      <c r="D35" s="8">
        <v>1551</v>
      </c>
      <c r="E35" s="9">
        <v>5</v>
      </c>
      <c r="F35" s="9">
        <v>3</v>
      </c>
    </row>
    <row r="36" spans="1:6">
      <c r="A36" s="9" t="s">
        <v>47</v>
      </c>
      <c r="B36" s="8">
        <v>1748</v>
      </c>
      <c r="C36" s="8">
        <v>1773</v>
      </c>
      <c r="D36" s="8">
        <v>1765</v>
      </c>
      <c r="E36" s="9">
        <v>8</v>
      </c>
      <c r="F36" s="9">
        <v>0</v>
      </c>
    </row>
    <row r="37" spans="1:6">
      <c r="A37" s="9" t="s">
        <v>48</v>
      </c>
      <c r="B37" s="8">
        <v>3031</v>
      </c>
      <c r="C37" s="8">
        <v>3089</v>
      </c>
      <c r="D37" s="8">
        <v>3073</v>
      </c>
      <c r="E37" s="9">
        <v>16</v>
      </c>
      <c r="F37" s="9">
        <v>4</v>
      </c>
    </row>
    <row r="38" spans="1:6">
      <c r="A38" s="9" t="s">
        <v>49</v>
      </c>
      <c r="B38" s="8">
        <v>3858</v>
      </c>
      <c r="C38" s="8">
        <v>3946</v>
      </c>
      <c r="D38" s="8">
        <v>3922</v>
      </c>
      <c r="E38" s="9">
        <v>24</v>
      </c>
      <c r="F38" s="9">
        <v>26</v>
      </c>
    </row>
    <row r="39" spans="1:6">
      <c r="A39" s="9" t="s">
        <v>50</v>
      </c>
      <c r="B39" s="8">
        <v>2758</v>
      </c>
      <c r="C39" s="8">
        <v>2818</v>
      </c>
      <c r="D39" s="8">
        <v>2805</v>
      </c>
      <c r="E39" s="9">
        <v>13</v>
      </c>
      <c r="F39" s="9">
        <v>11</v>
      </c>
    </row>
    <row r="40" spans="1:6">
      <c r="A40" s="9" t="s">
        <v>51</v>
      </c>
      <c r="B40" s="9">
        <v>371</v>
      </c>
      <c r="C40" s="9">
        <v>378</v>
      </c>
      <c r="D40" s="9">
        <v>375</v>
      </c>
      <c r="E40" s="9">
        <v>3</v>
      </c>
      <c r="F40" s="9">
        <v>0</v>
      </c>
    </row>
    <row r="41" spans="1:6">
      <c r="A41" s="1" t="s">
        <v>171</v>
      </c>
      <c r="B41" s="17">
        <v>37128</v>
      </c>
      <c r="C41" s="17">
        <v>37699</v>
      </c>
      <c r="D41" s="17">
        <v>37518</v>
      </c>
      <c r="E41" s="17">
        <f>SUM(E7:E40)</f>
        <v>181</v>
      </c>
      <c r="F41" s="17">
        <v>101</v>
      </c>
    </row>
    <row r="42" spans="1:6">
      <c r="D42" s="6"/>
      <c r="E42" s="6"/>
    </row>
    <row r="43" spans="1:6">
      <c r="A43" s="14" t="s">
        <v>52</v>
      </c>
      <c r="B43" s="14" t="s">
        <v>53</v>
      </c>
      <c r="D43" s="6"/>
      <c r="E43" s="6"/>
    </row>
    <row r="44" spans="1:6">
      <c r="A44" s="15" t="s">
        <v>54</v>
      </c>
      <c r="B44" s="15" t="s">
        <v>55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E43"/>
  <sheetViews>
    <sheetView workbookViewId="0"/>
  </sheetViews>
  <sheetFormatPr defaultRowHeight="15"/>
  <cols>
    <col min="3" max="3" width="9" customWidth="1"/>
    <col min="5" max="5" width="9.140625" style="18"/>
  </cols>
  <sheetData>
    <row r="1" spans="1:5">
      <c r="A1" s="5" t="s">
        <v>56</v>
      </c>
      <c r="B1" s="6"/>
      <c r="C1" s="5" t="s">
        <v>154</v>
      </c>
      <c r="D1" s="6"/>
    </row>
    <row r="2" spans="1:5">
      <c r="A2" s="2"/>
    </row>
    <row r="3" spans="1:5">
      <c r="C3" s="1" t="s">
        <v>1</v>
      </c>
      <c r="D3" s="1" t="s">
        <v>1</v>
      </c>
      <c r="E3" s="21" t="s">
        <v>1</v>
      </c>
    </row>
    <row r="4" spans="1:5">
      <c r="A4" s="1" t="s">
        <v>57</v>
      </c>
      <c r="B4" s="1" t="s">
        <v>58</v>
      </c>
      <c r="C4" s="1" t="s">
        <v>59</v>
      </c>
      <c r="D4" s="1" t="s">
        <v>60</v>
      </c>
      <c r="E4" s="22"/>
    </row>
    <row r="5" spans="1:5">
      <c r="D5" s="1" t="s">
        <v>8</v>
      </c>
      <c r="E5" s="22"/>
    </row>
    <row r="6" spans="1:5">
      <c r="A6" s="7" t="s">
        <v>61</v>
      </c>
      <c r="C6" s="7" t="s">
        <v>62</v>
      </c>
      <c r="D6" s="7" t="s">
        <v>63</v>
      </c>
      <c r="E6" s="23" t="s">
        <v>64</v>
      </c>
    </row>
    <row r="7" spans="1:5">
      <c r="C7" s="7" t="s">
        <v>65</v>
      </c>
      <c r="D7" s="7" t="s">
        <v>66</v>
      </c>
    </row>
    <row r="8" spans="1:5">
      <c r="C8" s="8">
        <v>41323</v>
      </c>
      <c r="D8" s="8">
        <v>41817</v>
      </c>
      <c r="E8" s="19">
        <v>41600</v>
      </c>
    </row>
    <row r="9" spans="1:5">
      <c r="A9" s="9" t="s">
        <v>67</v>
      </c>
    </row>
    <row r="10" spans="1:5">
      <c r="E10" s="20" t="s">
        <v>68</v>
      </c>
    </row>
    <row r="11" spans="1:5">
      <c r="C11" s="8">
        <v>41711</v>
      </c>
      <c r="D11" s="8">
        <v>42332</v>
      </c>
      <c r="E11" s="19">
        <v>42136</v>
      </c>
    </row>
    <row r="12" spans="1:5">
      <c r="A12" s="9" t="s">
        <v>69</v>
      </c>
    </row>
    <row r="13" spans="1:5">
      <c r="E13" s="20" t="s">
        <v>70</v>
      </c>
    </row>
    <row r="14" spans="1:5">
      <c r="C14" s="8">
        <v>43336</v>
      </c>
      <c r="D14" s="8">
        <v>43980</v>
      </c>
      <c r="E14" s="19">
        <v>43776</v>
      </c>
    </row>
    <row r="15" spans="1:5">
      <c r="A15" s="9" t="s">
        <v>71</v>
      </c>
    </row>
    <row r="16" spans="1:5">
      <c r="E16" s="20" t="s">
        <v>72</v>
      </c>
    </row>
    <row r="17" spans="1:5">
      <c r="C17" s="8">
        <v>44068</v>
      </c>
      <c r="D17" s="8">
        <v>44706</v>
      </c>
      <c r="E17" s="19">
        <v>43515</v>
      </c>
    </row>
    <row r="18" spans="1:5">
      <c r="A18" s="9" t="s">
        <v>73</v>
      </c>
    </row>
    <row r="19" spans="1:5">
      <c r="E19" s="20" t="s">
        <v>74</v>
      </c>
    </row>
    <row r="20" spans="1:5">
      <c r="C20" s="8">
        <v>42694</v>
      </c>
      <c r="D20" s="8">
        <v>43419</v>
      </c>
      <c r="E20" s="19">
        <v>43209</v>
      </c>
    </row>
    <row r="21" spans="1:5">
      <c r="A21" s="9" t="s">
        <v>75</v>
      </c>
    </row>
    <row r="22" spans="1:5">
      <c r="E22" s="20" t="s">
        <v>76</v>
      </c>
    </row>
    <row r="23" spans="1:5">
      <c r="C23" s="8">
        <v>40641</v>
      </c>
      <c r="D23" s="8">
        <v>41321</v>
      </c>
      <c r="E23" s="19">
        <v>41163</v>
      </c>
    </row>
    <row r="24" spans="1:5">
      <c r="A24" s="9" t="s">
        <v>77</v>
      </c>
    </row>
    <row r="25" spans="1:5">
      <c r="E25" s="20" t="s">
        <v>78</v>
      </c>
    </row>
    <row r="26" spans="1:5">
      <c r="C26" s="8">
        <v>41091</v>
      </c>
      <c r="D26" s="8">
        <v>41803</v>
      </c>
      <c r="E26" s="19">
        <v>41641</v>
      </c>
    </row>
    <row r="27" spans="1:5">
      <c r="A27" s="9" t="s">
        <v>79</v>
      </c>
    </row>
    <row r="28" spans="1:5">
      <c r="E28" s="20" t="s">
        <v>80</v>
      </c>
    </row>
    <row r="29" spans="1:5">
      <c r="C29" s="8">
        <v>39428</v>
      </c>
      <c r="D29" s="8">
        <v>40123</v>
      </c>
      <c r="E29" s="19">
        <v>39966</v>
      </c>
    </row>
    <row r="30" spans="1:5">
      <c r="A30" s="9" t="s">
        <v>81</v>
      </c>
    </row>
    <row r="31" spans="1:5">
      <c r="E31" s="20" t="s">
        <v>82</v>
      </c>
    </row>
    <row r="32" spans="1:5">
      <c r="C32" s="8">
        <v>39132</v>
      </c>
      <c r="D32" s="8">
        <v>39788</v>
      </c>
      <c r="E32" s="19">
        <v>39631</v>
      </c>
    </row>
    <row r="33" spans="1:5">
      <c r="A33" s="9" t="s">
        <v>83</v>
      </c>
    </row>
    <row r="34" spans="1:5">
      <c r="E34" s="19" t="s">
        <v>161</v>
      </c>
    </row>
    <row r="35" spans="1:5">
      <c r="A35" s="33"/>
      <c r="B35" s="33"/>
      <c r="C35" s="8">
        <v>36866</v>
      </c>
      <c r="D35" s="8">
        <v>37428</v>
      </c>
      <c r="E35" s="19">
        <v>37252</v>
      </c>
    </row>
    <row r="36" spans="1:5">
      <c r="A36" s="30" t="s">
        <v>84</v>
      </c>
      <c r="B36" s="34"/>
      <c r="C36" s="33"/>
      <c r="D36" s="33"/>
      <c r="E36" s="35"/>
    </row>
    <row r="37" spans="1:5">
      <c r="A37" s="33"/>
      <c r="B37" s="33"/>
      <c r="C37" s="33"/>
      <c r="D37" s="33"/>
      <c r="E37" s="20" t="s">
        <v>152</v>
      </c>
    </row>
    <row r="38" spans="1:5">
      <c r="A38" s="9"/>
      <c r="B38" s="9"/>
      <c r="C38" s="49">
        <v>37128</v>
      </c>
      <c r="D38" s="17">
        <v>37699</v>
      </c>
      <c r="E38" s="50">
        <v>37518</v>
      </c>
    </row>
    <row r="39" spans="1:5">
      <c r="A39" s="1" t="s">
        <v>151</v>
      </c>
      <c r="B39" s="9"/>
      <c r="C39" s="9"/>
      <c r="D39" s="9"/>
      <c r="E39" s="20"/>
    </row>
    <row r="40" spans="1:5">
      <c r="E40" s="18" t="s">
        <v>160</v>
      </c>
    </row>
    <row r="42" spans="1:5">
      <c r="A42" s="12" t="s">
        <v>85</v>
      </c>
      <c r="B42" s="12" t="s">
        <v>86</v>
      </c>
      <c r="C42" s="16" t="s">
        <v>89</v>
      </c>
      <c r="D42" s="11"/>
    </row>
    <row r="43" spans="1:5">
      <c r="A43" s="12" t="s">
        <v>87</v>
      </c>
      <c r="B43" s="12" t="s">
        <v>86</v>
      </c>
      <c r="C43" s="13" t="s">
        <v>88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M29"/>
  <sheetViews>
    <sheetView workbookViewId="0"/>
  </sheetViews>
  <sheetFormatPr defaultRowHeight="15"/>
  <cols>
    <col min="1" max="1" width="15.5703125" customWidth="1"/>
  </cols>
  <sheetData>
    <row r="1" spans="1:11">
      <c r="A1" s="5" t="s">
        <v>90</v>
      </c>
      <c r="B1" s="5" t="s">
        <v>155</v>
      </c>
      <c r="C1" s="6"/>
      <c r="D1" s="6"/>
    </row>
    <row r="2" spans="1:11">
      <c r="A2" s="2"/>
    </row>
    <row r="3" spans="1:11">
      <c r="A3" s="1" t="s">
        <v>91</v>
      </c>
      <c r="B3" s="1" t="s">
        <v>92</v>
      </c>
      <c r="C3" s="1" t="s">
        <v>93</v>
      </c>
    </row>
    <row r="4" spans="1:11">
      <c r="A4" s="7" t="s">
        <v>61</v>
      </c>
      <c r="B4" s="7" t="s">
        <v>63</v>
      </c>
      <c r="C4" s="7" t="s">
        <v>94</v>
      </c>
      <c r="K4" s="7" t="s">
        <v>95</v>
      </c>
    </row>
    <row r="5" spans="1:11">
      <c r="C5" s="3">
        <v>0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 t="s">
        <v>96</v>
      </c>
      <c r="K5" s="3" t="s">
        <v>97</v>
      </c>
    </row>
    <row r="6" spans="1:11">
      <c r="A6" s="9" t="s">
        <v>67</v>
      </c>
      <c r="B6" s="8">
        <v>41323</v>
      </c>
      <c r="C6" s="8">
        <v>19682</v>
      </c>
      <c r="D6" s="8">
        <v>13933</v>
      </c>
      <c r="E6" s="8">
        <v>5212</v>
      </c>
      <c r="F6" s="8">
        <v>1458</v>
      </c>
      <c r="G6" s="9">
        <v>511</v>
      </c>
      <c r="H6" s="9">
        <v>258</v>
      </c>
      <c r="I6" s="9">
        <v>120</v>
      </c>
      <c r="J6" s="9">
        <v>149</v>
      </c>
      <c r="K6" s="9">
        <v>0</v>
      </c>
    </row>
    <row r="7" spans="1:11">
      <c r="B7" s="24">
        <v>1</v>
      </c>
      <c r="C7" s="9">
        <v>47.63</v>
      </c>
      <c r="D7" s="9">
        <v>33.72</v>
      </c>
      <c r="E7" s="9">
        <v>12.71</v>
      </c>
      <c r="F7" s="9">
        <v>3.53</v>
      </c>
      <c r="G7" s="9">
        <v>1.24</v>
      </c>
      <c r="H7" s="9">
        <v>0.62</v>
      </c>
      <c r="I7" s="9">
        <v>0.03</v>
      </c>
      <c r="J7" s="9">
        <v>0.36</v>
      </c>
      <c r="K7" s="9">
        <v>0</v>
      </c>
    </row>
    <row r="8" spans="1:11">
      <c r="A8" s="9" t="s">
        <v>69</v>
      </c>
      <c r="B8" s="8">
        <v>41711</v>
      </c>
      <c r="C8" s="8">
        <v>19976</v>
      </c>
      <c r="D8" s="8">
        <v>13995</v>
      </c>
      <c r="E8" s="8">
        <v>5220</v>
      </c>
      <c r="F8" s="8">
        <v>1504</v>
      </c>
      <c r="G8" s="9">
        <v>525</v>
      </c>
      <c r="H8" s="9">
        <v>220</v>
      </c>
      <c r="I8" s="9">
        <v>112</v>
      </c>
      <c r="J8" s="9">
        <v>159</v>
      </c>
      <c r="K8" s="9">
        <v>0</v>
      </c>
    </row>
    <row r="9" spans="1:11">
      <c r="B9" s="24">
        <v>1</v>
      </c>
      <c r="C9" s="9">
        <v>47.89</v>
      </c>
      <c r="D9" s="9">
        <v>33.549999999999997</v>
      </c>
      <c r="E9" s="9">
        <v>12.52</v>
      </c>
      <c r="F9" s="9">
        <v>3.6</v>
      </c>
      <c r="G9" s="9">
        <v>1.26</v>
      </c>
      <c r="H9" s="9">
        <v>0.53</v>
      </c>
      <c r="I9" s="9">
        <v>0.27</v>
      </c>
      <c r="J9" s="9">
        <v>0.38</v>
      </c>
      <c r="K9" s="9">
        <v>0</v>
      </c>
    </row>
    <row r="10" spans="1:11">
      <c r="A10" s="9" t="s">
        <v>98</v>
      </c>
      <c r="B10" s="8">
        <v>43336</v>
      </c>
      <c r="C10" s="8">
        <v>20821</v>
      </c>
      <c r="D10" s="8">
        <v>14615</v>
      </c>
      <c r="E10" s="8">
        <v>5341</v>
      </c>
      <c r="F10" s="8">
        <v>1556</v>
      </c>
      <c r="G10" s="9">
        <v>514</v>
      </c>
      <c r="H10" s="9">
        <v>234</v>
      </c>
      <c r="I10" s="9">
        <v>119</v>
      </c>
      <c r="J10" s="9">
        <v>136</v>
      </c>
      <c r="K10" s="9">
        <v>0</v>
      </c>
    </row>
    <row r="11" spans="1:11">
      <c r="B11" s="24">
        <v>1</v>
      </c>
      <c r="C11" s="9">
        <v>48.05</v>
      </c>
      <c r="D11" s="9">
        <v>33.72</v>
      </c>
      <c r="E11" s="9">
        <v>12.32</v>
      </c>
      <c r="F11" s="9">
        <v>3.59</v>
      </c>
      <c r="G11" s="9">
        <v>1.19</v>
      </c>
      <c r="H11" s="9">
        <v>0.54</v>
      </c>
      <c r="I11" s="9">
        <v>0.27</v>
      </c>
      <c r="J11" s="9">
        <v>0.31</v>
      </c>
      <c r="K11" s="9">
        <v>0</v>
      </c>
    </row>
    <row r="12" spans="1:11">
      <c r="A12" s="9" t="s">
        <v>73</v>
      </c>
      <c r="B12" s="8">
        <v>44068</v>
      </c>
      <c r="C12" s="8">
        <v>21147</v>
      </c>
      <c r="D12" s="8">
        <v>14843</v>
      </c>
      <c r="E12" s="8">
        <v>5517</v>
      </c>
      <c r="F12" s="8">
        <v>1582</v>
      </c>
      <c r="G12" s="9">
        <v>505</v>
      </c>
      <c r="H12" s="9">
        <v>217</v>
      </c>
      <c r="I12" s="9">
        <v>119</v>
      </c>
      <c r="J12" s="9">
        <v>138</v>
      </c>
      <c r="K12" s="9">
        <v>0</v>
      </c>
    </row>
    <row r="13" spans="1:11">
      <c r="B13" s="24">
        <v>1</v>
      </c>
      <c r="C13" s="9">
        <v>47.99</v>
      </c>
      <c r="D13" s="9">
        <v>33.68</v>
      </c>
      <c r="E13" s="9">
        <v>12.52</v>
      </c>
      <c r="F13" s="9">
        <v>3.59</v>
      </c>
      <c r="G13" s="9">
        <v>1.1499999999999999</v>
      </c>
      <c r="H13" s="9">
        <v>0.49</v>
      </c>
      <c r="I13" s="9">
        <v>0.27</v>
      </c>
      <c r="J13" s="9">
        <v>0.31</v>
      </c>
      <c r="K13" s="9">
        <v>0</v>
      </c>
    </row>
    <row r="14" spans="1:11">
      <c r="A14" s="9" t="s">
        <v>75</v>
      </c>
      <c r="B14" s="8">
        <v>42694</v>
      </c>
      <c r="C14" s="8">
        <v>21001</v>
      </c>
      <c r="D14" s="8">
        <v>14202</v>
      </c>
      <c r="E14" s="8">
        <v>5060</v>
      </c>
      <c r="F14" s="8">
        <v>1448</v>
      </c>
      <c r="G14" s="9">
        <v>520</v>
      </c>
      <c r="H14" s="9">
        <v>213</v>
      </c>
      <c r="I14" s="9">
        <v>121</v>
      </c>
      <c r="J14" s="9">
        <v>129</v>
      </c>
      <c r="K14" s="9">
        <v>0</v>
      </c>
    </row>
    <row r="15" spans="1:11">
      <c r="B15" s="24">
        <v>1</v>
      </c>
      <c r="C15" s="9">
        <v>49.2</v>
      </c>
      <c r="D15" s="9">
        <v>33.26</v>
      </c>
      <c r="E15" s="9">
        <v>11.85</v>
      </c>
      <c r="F15" s="9">
        <v>3.39</v>
      </c>
      <c r="G15" s="9">
        <v>1.22</v>
      </c>
      <c r="H15" s="9">
        <v>0.5</v>
      </c>
      <c r="I15" s="9">
        <v>0.28000000000000003</v>
      </c>
      <c r="J15" s="9">
        <v>0.3</v>
      </c>
      <c r="K15" s="9">
        <v>0</v>
      </c>
    </row>
    <row r="16" spans="1:11">
      <c r="A16" s="9" t="s">
        <v>99</v>
      </c>
      <c r="B16" s="8">
        <v>40641</v>
      </c>
      <c r="C16" s="8">
        <v>20656</v>
      </c>
      <c r="D16" s="8">
        <v>13172</v>
      </c>
      <c r="E16" s="8">
        <v>4535</v>
      </c>
      <c r="F16" s="8">
        <v>1361</v>
      </c>
      <c r="G16" s="9">
        <v>479</v>
      </c>
      <c r="H16" s="9">
        <v>194</v>
      </c>
      <c r="I16" s="9">
        <v>110</v>
      </c>
      <c r="J16" s="9">
        <v>134</v>
      </c>
      <c r="K16" s="9">
        <v>0</v>
      </c>
    </row>
    <row r="17" spans="1:13">
      <c r="B17" s="24">
        <v>1</v>
      </c>
      <c r="C17" s="9">
        <v>50.82</v>
      </c>
      <c r="D17" s="9">
        <v>32.409999999999997</v>
      </c>
      <c r="E17" s="9">
        <v>11.16</v>
      </c>
      <c r="F17" s="9">
        <v>3.35</v>
      </c>
      <c r="G17" s="9">
        <v>1.18</v>
      </c>
      <c r="H17" s="9">
        <v>0.48</v>
      </c>
      <c r="I17" s="9">
        <v>0.27</v>
      </c>
      <c r="J17" s="9">
        <v>0.33</v>
      </c>
      <c r="K17" s="9">
        <v>0</v>
      </c>
    </row>
    <row r="18" spans="1:13">
      <c r="A18" s="9" t="s">
        <v>100</v>
      </c>
      <c r="B18" s="8">
        <v>41091</v>
      </c>
      <c r="C18" s="8">
        <v>20852</v>
      </c>
      <c r="D18" s="8">
        <v>13322</v>
      </c>
      <c r="E18" s="8">
        <v>4659</v>
      </c>
      <c r="F18" s="8">
        <v>1337</v>
      </c>
      <c r="G18" s="9">
        <v>447</v>
      </c>
      <c r="H18" s="9">
        <v>191</v>
      </c>
      <c r="I18" s="9">
        <v>118</v>
      </c>
      <c r="J18" s="9">
        <v>165</v>
      </c>
      <c r="K18" s="9">
        <v>0</v>
      </c>
    </row>
    <row r="19" spans="1:13">
      <c r="B19" s="24">
        <v>1</v>
      </c>
      <c r="C19" s="9">
        <v>50.74</v>
      </c>
      <c r="D19" s="9">
        <v>32.42</v>
      </c>
      <c r="E19" s="9">
        <v>11.34</v>
      </c>
      <c r="F19" s="9">
        <v>3.25</v>
      </c>
      <c r="G19" s="9">
        <v>1.0900000000000001</v>
      </c>
      <c r="H19" s="9">
        <v>0.46</v>
      </c>
      <c r="I19" s="9">
        <v>0.28999999999999998</v>
      </c>
      <c r="J19" s="9">
        <v>0.4</v>
      </c>
      <c r="K19" s="9">
        <v>0</v>
      </c>
    </row>
    <row r="20" spans="1:13">
      <c r="A20" s="9" t="s">
        <v>81</v>
      </c>
      <c r="B20" s="8">
        <v>39428</v>
      </c>
      <c r="C20" s="8">
        <v>20123</v>
      </c>
      <c r="D20" s="8">
        <v>12721</v>
      </c>
      <c r="E20" s="8">
        <v>4418</v>
      </c>
      <c r="F20" s="8">
        <v>1269</v>
      </c>
      <c r="G20" s="9">
        <v>433</v>
      </c>
      <c r="H20" s="9">
        <v>212</v>
      </c>
      <c r="I20" s="9">
        <v>108</v>
      </c>
      <c r="J20" s="9">
        <v>144</v>
      </c>
      <c r="K20" s="9">
        <v>0</v>
      </c>
    </row>
    <row r="21" spans="1:13">
      <c r="B21" s="24">
        <v>1</v>
      </c>
      <c r="C21" s="9">
        <v>51.04</v>
      </c>
      <c r="D21" s="9">
        <v>32.26</v>
      </c>
      <c r="E21" s="9">
        <v>11.21</v>
      </c>
      <c r="F21" s="9">
        <v>3.22</v>
      </c>
      <c r="G21" s="9">
        <v>1.1000000000000001</v>
      </c>
      <c r="H21" s="9">
        <v>0.54</v>
      </c>
      <c r="I21" s="9">
        <v>0.27</v>
      </c>
      <c r="J21" s="9">
        <v>0.36</v>
      </c>
      <c r="K21" s="9">
        <v>0</v>
      </c>
    </row>
    <row r="22" spans="1:13">
      <c r="A22" s="9" t="s">
        <v>83</v>
      </c>
      <c r="B22" s="8">
        <v>39132</v>
      </c>
      <c r="C22" s="8">
        <v>19325</v>
      </c>
      <c r="D22" s="8">
        <v>12879</v>
      </c>
      <c r="E22" s="8">
        <v>4640</v>
      </c>
      <c r="F22" s="8">
        <v>1338</v>
      </c>
      <c r="G22" s="9">
        <v>457</v>
      </c>
      <c r="H22" s="9">
        <v>213</v>
      </c>
      <c r="I22" s="9">
        <v>102</v>
      </c>
      <c r="J22" s="9">
        <v>178</v>
      </c>
      <c r="K22" s="9">
        <v>0</v>
      </c>
    </row>
    <row r="23" spans="1:13">
      <c r="B23" s="24">
        <v>1</v>
      </c>
      <c r="C23" s="9">
        <v>49.39</v>
      </c>
      <c r="D23" s="9">
        <v>32.909999999999997</v>
      </c>
      <c r="E23" s="9">
        <v>11.86</v>
      </c>
      <c r="F23" s="9">
        <v>3.42</v>
      </c>
      <c r="G23" s="9">
        <v>1.17</v>
      </c>
      <c r="H23" s="9">
        <v>0.54</v>
      </c>
      <c r="I23" s="9">
        <v>0.26</v>
      </c>
      <c r="J23" s="9">
        <v>0.45</v>
      </c>
      <c r="K23" s="9">
        <v>0</v>
      </c>
    </row>
    <row r="24" spans="1:13">
      <c r="A24" s="9" t="s">
        <v>84</v>
      </c>
      <c r="B24" s="8">
        <v>36866</v>
      </c>
      <c r="C24" s="8">
        <v>18073</v>
      </c>
      <c r="D24" s="8">
        <v>12273</v>
      </c>
      <c r="E24" s="8">
        <v>4437</v>
      </c>
      <c r="F24" s="8">
        <v>1196</v>
      </c>
      <c r="G24" s="9">
        <v>406</v>
      </c>
      <c r="H24" s="9">
        <v>205</v>
      </c>
      <c r="I24" s="9">
        <v>106</v>
      </c>
      <c r="J24" s="9">
        <v>170</v>
      </c>
      <c r="K24" s="9">
        <v>0</v>
      </c>
    </row>
    <row r="25" spans="1:13">
      <c r="A25" s="33"/>
      <c r="B25" s="24">
        <v>1</v>
      </c>
      <c r="C25" s="9">
        <v>49.02</v>
      </c>
      <c r="D25" s="9">
        <v>33.29</v>
      </c>
      <c r="E25" s="9">
        <v>12.04</v>
      </c>
      <c r="F25" s="9">
        <v>3.24</v>
      </c>
      <c r="G25" s="9">
        <v>1.1000000000000001</v>
      </c>
      <c r="H25" s="9">
        <v>0.56000000000000005</v>
      </c>
      <c r="I25" s="9">
        <v>0.28999999999999998</v>
      </c>
      <c r="J25" s="9">
        <v>0.46</v>
      </c>
      <c r="K25" s="9">
        <v>0</v>
      </c>
    </row>
    <row r="26" spans="1:13">
      <c r="A26" s="1" t="s">
        <v>151</v>
      </c>
      <c r="B26" s="17">
        <v>37128</v>
      </c>
      <c r="C26" s="17">
        <v>18562</v>
      </c>
      <c r="D26" s="17">
        <v>11871</v>
      </c>
      <c r="E26" s="17">
        <v>4510</v>
      </c>
      <c r="F26" s="17">
        <v>1274</v>
      </c>
      <c r="G26" s="17">
        <v>444</v>
      </c>
      <c r="H26" s="17">
        <v>198</v>
      </c>
      <c r="I26" s="17">
        <v>110</v>
      </c>
      <c r="J26" s="17">
        <v>159</v>
      </c>
      <c r="K26" s="17">
        <v>0</v>
      </c>
    </row>
    <row r="27" spans="1:13">
      <c r="A27" s="36"/>
      <c r="B27" s="25">
        <v>1</v>
      </c>
      <c r="C27" s="37">
        <v>50</v>
      </c>
      <c r="D27" s="37">
        <v>31.97</v>
      </c>
      <c r="E27" s="37">
        <f>E26/B26*100</f>
        <v>12.147166558931264</v>
      </c>
      <c r="F27" s="37">
        <f>F26/B26*100</f>
        <v>3.4313725490196081</v>
      </c>
      <c r="G27" s="37">
        <f>G26/B26*100</f>
        <v>1.1958629605688429</v>
      </c>
      <c r="H27" s="37">
        <f>H26/B26*100</f>
        <v>0.53329023917259211</v>
      </c>
      <c r="I27" s="37">
        <f>I26/B26*100</f>
        <v>0.29627235509588451</v>
      </c>
      <c r="J27" s="37">
        <f>J26/B26*100</f>
        <v>0.42824822236586946</v>
      </c>
      <c r="K27" s="37">
        <v>0</v>
      </c>
      <c r="L27" s="38"/>
      <c r="M27" s="38"/>
    </row>
    <row r="29" spans="1:13">
      <c r="L29" s="3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L27"/>
  <sheetViews>
    <sheetView workbookViewId="0"/>
  </sheetViews>
  <sheetFormatPr defaultRowHeight="15"/>
  <cols>
    <col min="1" max="1" width="15.140625" customWidth="1"/>
  </cols>
  <sheetData>
    <row r="1" spans="1:11">
      <c r="A1" s="5" t="s">
        <v>101</v>
      </c>
      <c r="B1" s="5" t="s">
        <v>156</v>
      </c>
      <c r="C1" s="6"/>
      <c r="D1" s="6"/>
    </row>
    <row r="2" spans="1:11">
      <c r="A2" s="26"/>
    </row>
    <row r="3" spans="1:11">
      <c r="A3" s="1" t="s">
        <v>102</v>
      </c>
      <c r="B3" s="1" t="s">
        <v>92</v>
      </c>
      <c r="C3" s="1" t="s">
        <v>103</v>
      </c>
    </row>
    <row r="4" spans="1:11">
      <c r="A4" s="7" t="s">
        <v>61</v>
      </c>
      <c r="B4" s="7" t="s">
        <v>63</v>
      </c>
      <c r="C4" s="7" t="s">
        <v>104</v>
      </c>
      <c r="K4" s="7" t="s">
        <v>95</v>
      </c>
    </row>
    <row r="5" spans="1:11">
      <c r="C5" s="3">
        <v>0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 t="s">
        <v>96</v>
      </c>
      <c r="K5" s="3" t="s">
        <v>97</v>
      </c>
    </row>
    <row r="6" spans="1:11">
      <c r="A6" s="9" t="s">
        <v>67</v>
      </c>
      <c r="B6" s="8">
        <v>41323</v>
      </c>
      <c r="C6" s="8">
        <v>33875</v>
      </c>
      <c r="D6" s="8">
        <v>5729</v>
      </c>
      <c r="E6" s="8">
        <v>1302</v>
      </c>
      <c r="F6" s="9">
        <v>274</v>
      </c>
      <c r="G6" s="9">
        <v>85</v>
      </c>
      <c r="H6" s="9">
        <v>29</v>
      </c>
      <c r="I6" s="9">
        <v>12</v>
      </c>
      <c r="J6" s="9">
        <v>17</v>
      </c>
      <c r="K6" s="9">
        <v>0</v>
      </c>
    </row>
    <row r="7" spans="1:11">
      <c r="B7" s="24">
        <v>1</v>
      </c>
      <c r="C7" s="9">
        <v>81.98</v>
      </c>
      <c r="D7" s="9">
        <v>13.86</v>
      </c>
      <c r="E7" s="9">
        <v>3.15</v>
      </c>
      <c r="F7" s="9">
        <v>0.66</v>
      </c>
      <c r="G7" s="9">
        <v>0.21</v>
      </c>
      <c r="H7" s="9">
        <v>7.0000000000000007E-2</v>
      </c>
      <c r="I7" s="9">
        <v>0.03</v>
      </c>
      <c r="J7" s="9">
        <v>0.04</v>
      </c>
      <c r="K7" s="9">
        <v>0</v>
      </c>
    </row>
    <row r="8" spans="1:11">
      <c r="A8" s="9" t="s">
        <v>69</v>
      </c>
      <c r="B8" s="8">
        <v>41711</v>
      </c>
      <c r="C8" s="8">
        <v>34197</v>
      </c>
      <c r="D8" s="9">
        <v>5773</v>
      </c>
      <c r="E8" s="9">
        <v>1338</v>
      </c>
      <c r="F8" s="9">
        <v>285</v>
      </c>
      <c r="G8" s="9">
        <v>71</v>
      </c>
      <c r="H8" s="9">
        <v>21</v>
      </c>
      <c r="I8" s="9">
        <v>11</v>
      </c>
      <c r="J8" s="9">
        <v>15</v>
      </c>
      <c r="K8" s="9">
        <v>0</v>
      </c>
    </row>
    <row r="9" spans="1:11">
      <c r="B9" s="24">
        <v>1</v>
      </c>
      <c r="C9" s="9">
        <v>81.99</v>
      </c>
      <c r="D9" s="9">
        <v>13.84</v>
      </c>
      <c r="E9" s="9">
        <v>3.2</v>
      </c>
      <c r="F9" s="9">
        <v>0.68</v>
      </c>
      <c r="G9" s="9">
        <v>0.17</v>
      </c>
      <c r="H9" s="9">
        <v>0.05</v>
      </c>
      <c r="I9" s="9">
        <v>0.03</v>
      </c>
      <c r="J9" s="9">
        <v>0.04</v>
      </c>
      <c r="K9" s="9">
        <v>0</v>
      </c>
    </row>
    <row r="10" spans="1:11">
      <c r="A10" s="9" t="s">
        <v>98</v>
      </c>
      <c r="B10" s="8">
        <v>43336</v>
      </c>
      <c r="C10" s="8">
        <v>35329</v>
      </c>
      <c r="D10" s="8">
        <v>6221</v>
      </c>
      <c r="E10" s="8">
        <v>1347</v>
      </c>
      <c r="F10" s="9">
        <v>320</v>
      </c>
      <c r="G10" s="9">
        <v>75</v>
      </c>
      <c r="H10" s="9">
        <v>21</v>
      </c>
      <c r="I10" s="9">
        <v>14</v>
      </c>
      <c r="J10" s="9">
        <v>9</v>
      </c>
      <c r="K10" s="9">
        <v>0</v>
      </c>
    </row>
    <row r="11" spans="1:11">
      <c r="B11" s="24">
        <v>1</v>
      </c>
      <c r="C11" s="9">
        <v>81.52</v>
      </c>
      <c r="D11" s="9">
        <v>14.36</v>
      </c>
      <c r="E11" s="9">
        <v>3.1</v>
      </c>
      <c r="F11" s="9">
        <v>0.74</v>
      </c>
      <c r="G11" s="9">
        <v>0.17</v>
      </c>
      <c r="H11" s="9">
        <v>0.05</v>
      </c>
      <c r="I11" s="9">
        <v>0.03</v>
      </c>
      <c r="J11" s="9">
        <v>0.02</v>
      </c>
      <c r="K11" s="9">
        <v>0</v>
      </c>
    </row>
    <row r="12" spans="1:11">
      <c r="A12" s="9" t="s">
        <v>73</v>
      </c>
      <c r="B12" s="8">
        <v>44068</v>
      </c>
      <c r="C12" s="8">
        <v>36471</v>
      </c>
      <c r="D12" s="8">
        <v>5887</v>
      </c>
      <c r="E12" s="8">
        <v>1276</v>
      </c>
      <c r="F12" s="9">
        <v>306</v>
      </c>
      <c r="G12" s="9">
        <v>79</v>
      </c>
      <c r="H12" s="9">
        <v>29</v>
      </c>
      <c r="I12" s="9">
        <v>6</v>
      </c>
      <c r="J12" s="9">
        <v>14</v>
      </c>
      <c r="K12" s="9">
        <v>0</v>
      </c>
    </row>
    <row r="13" spans="1:11">
      <c r="B13" s="24">
        <v>1</v>
      </c>
      <c r="C13" s="9">
        <v>82.76</v>
      </c>
      <c r="D13" s="9">
        <v>13.36</v>
      </c>
      <c r="E13" s="9">
        <v>2.9</v>
      </c>
      <c r="F13" s="9">
        <v>0.69</v>
      </c>
      <c r="G13" s="9">
        <v>0.18</v>
      </c>
      <c r="H13" s="9">
        <v>7.0000000000000007E-2</v>
      </c>
      <c r="I13" s="9">
        <v>0.01</v>
      </c>
      <c r="J13" s="9">
        <v>0.03</v>
      </c>
      <c r="K13" s="9">
        <v>0</v>
      </c>
    </row>
    <row r="14" spans="1:11">
      <c r="A14" s="9" t="s">
        <v>75</v>
      </c>
      <c r="B14" s="8">
        <v>42694</v>
      </c>
      <c r="C14" s="8">
        <v>35525</v>
      </c>
      <c r="D14" s="8">
        <v>5572</v>
      </c>
      <c r="E14" s="8">
        <v>1217</v>
      </c>
      <c r="F14" s="9">
        <v>271</v>
      </c>
      <c r="G14" s="9">
        <v>61</v>
      </c>
      <c r="H14" s="9">
        <v>29</v>
      </c>
      <c r="I14" s="9">
        <v>8</v>
      </c>
      <c r="J14" s="9">
        <v>11</v>
      </c>
      <c r="K14" s="9">
        <v>0</v>
      </c>
    </row>
    <row r="15" spans="1:11">
      <c r="B15" s="24">
        <v>1</v>
      </c>
      <c r="C15" s="9">
        <v>83.22</v>
      </c>
      <c r="D15" s="9">
        <v>13.05</v>
      </c>
      <c r="E15" s="9">
        <v>2.85</v>
      </c>
      <c r="F15" s="9">
        <v>0.63</v>
      </c>
      <c r="G15" s="9">
        <v>0.14000000000000001</v>
      </c>
      <c r="H15" s="9">
        <v>0.06</v>
      </c>
      <c r="I15" s="9">
        <v>0.02</v>
      </c>
      <c r="J15" s="9">
        <v>0.03</v>
      </c>
      <c r="K15" s="9">
        <v>0</v>
      </c>
    </row>
    <row r="16" spans="1:11">
      <c r="A16" s="9" t="s">
        <v>99</v>
      </c>
      <c r="B16" s="8">
        <v>40641</v>
      </c>
      <c r="C16" s="8">
        <v>33506</v>
      </c>
      <c r="D16" s="8">
        <v>5528</v>
      </c>
      <c r="E16" s="8">
        <v>1221</v>
      </c>
      <c r="F16" s="9">
        <v>256</v>
      </c>
      <c r="G16" s="9">
        <v>83</v>
      </c>
      <c r="H16" s="9">
        <v>26</v>
      </c>
      <c r="I16" s="9">
        <v>9</v>
      </c>
      <c r="J16" s="9">
        <v>12</v>
      </c>
      <c r="K16" s="9">
        <v>0</v>
      </c>
    </row>
    <row r="17" spans="1:12">
      <c r="B17" s="24">
        <v>1</v>
      </c>
      <c r="C17" s="9">
        <v>82.44</v>
      </c>
      <c r="D17" s="9">
        <v>13.61</v>
      </c>
      <c r="E17" s="9">
        <v>3.01</v>
      </c>
      <c r="F17" s="9">
        <v>0.63</v>
      </c>
      <c r="G17" s="9">
        <v>0.2</v>
      </c>
      <c r="H17" s="9">
        <v>0.06</v>
      </c>
      <c r="I17" s="9">
        <v>0.02</v>
      </c>
      <c r="J17" s="9">
        <v>0.03</v>
      </c>
      <c r="K17" s="9">
        <v>0</v>
      </c>
    </row>
    <row r="18" spans="1:12">
      <c r="A18" s="9" t="s">
        <v>100</v>
      </c>
      <c r="B18" s="8">
        <v>41091</v>
      </c>
      <c r="C18" s="8">
        <v>33890</v>
      </c>
      <c r="D18" s="8">
        <v>5601</v>
      </c>
      <c r="E18" s="8">
        <v>1222</v>
      </c>
      <c r="F18" s="9">
        <v>271</v>
      </c>
      <c r="G18" s="9">
        <v>64</v>
      </c>
      <c r="H18" s="9">
        <v>19</v>
      </c>
      <c r="I18" s="9">
        <v>11</v>
      </c>
      <c r="J18" s="9">
        <v>13</v>
      </c>
      <c r="K18" s="9">
        <v>0</v>
      </c>
    </row>
    <row r="19" spans="1:12">
      <c r="B19" s="24">
        <v>1</v>
      </c>
      <c r="C19" s="9">
        <v>82.47</v>
      </c>
      <c r="D19" s="9">
        <v>13.63</v>
      </c>
      <c r="E19" s="9">
        <v>2.97</v>
      </c>
      <c r="F19" s="9">
        <v>0.66</v>
      </c>
      <c r="G19" s="9">
        <v>0.16</v>
      </c>
      <c r="H19" s="9">
        <v>0.05</v>
      </c>
      <c r="I19" s="9">
        <v>0.03</v>
      </c>
      <c r="J19" s="9">
        <v>0.03</v>
      </c>
      <c r="K19" s="9">
        <v>0</v>
      </c>
    </row>
    <row r="20" spans="1:12">
      <c r="A20" s="9" t="s">
        <v>81</v>
      </c>
      <c r="B20" s="8">
        <v>39428</v>
      </c>
      <c r="C20" s="8">
        <v>32500</v>
      </c>
      <c r="D20" s="8">
        <v>5398</v>
      </c>
      <c r="E20" s="8">
        <v>1168</v>
      </c>
      <c r="F20" s="9">
        <v>237</v>
      </c>
      <c r="G20" s="9">
        <v>81</v>
      </c>
      <c r="H20" s="9">
        <v>27</v>
      </c>
      <c r="I20" s="9">
        <v>5</v>
      </c>
      <c r="J20" s="9">
        <v>12</v>
      </c>
      <c r="K20" s="9">
        <v>0</v>
      </c>
    </row>
    <row r="21" spans="1:12">
      <c r="B21" s="24">
        <v>1</v>
      </c>
      <c r="C21" s="9">
        <v>82.43</v>
      </c>
      <c r="D21" s="9">
        <v>13.69</v>
      </c>
      <c r="E21" s="9">
        <v>2.96</v>
      </c>
      <c r="F21" s="9">
        <v>0.6</v>
      </c>
      <c r="G21" s="9">
        <v>0.21</v>
      </c>
      <c r="H21" s="9">
        <v>7.0000000000000007E-2</v>
      </c>
      <c r="I21" s="9">
        <v>0.01</v>
      </c>
      <c r="J21" s="9">
        <v>0.03</v>
      </c>
      <c r="K21" s="9">
        <v>0</v>
      </c>
    </row>
    <row r="22" spans="1:12">
      <c r="A22" s="9" t="s">
        <v>83</v>
      </c>
      <c r="B22" s="8">
        <v>39132</v>
      </c>
      <c r="C22" s="8">
        <v>32237</v>
      </c>
      <c r="D22" s="8">
        <v>5308</v>
      </c>
      <c r="E22" s="8">
        <v>1187</v>
      </c>
      <c r="F22" s="9">
        <v>286</v>
      </c>
      <c r="G22" s="9">
        <v>62</v>
      </c>
      <c r="H22" s="9">
        <v>23</v>
      </c>
      <c r="I22" s="9">
        <v>10</v>
      </c>
      <c r="J22" s="9">
        <v>19</v>
      </c>
      <c r="K22" s="9">
        <v>0</v>
      </c>
    </row>
    <row r="23" spans="1:12">
      <c r="B23" s="24">
        <v>1</v>
      </c>
      <c r="C23" s="9">
        <v>82.37</v>
      </c>
      <c r="D23" s="9">
        <v>13.57</v>
      </c>
      <c r="E23" s="9">
        <v>3.03</v>
      </c>
      <c r="F23" s="9">
        <v>0.73</v>
      </c>
      <c r="G23" s="9">
        <v>0.16</v>
      </c>
      <c r="H23" s="9">
        <v>0.06</v>
      </c>
      <c r="I23" s="9">
        <v>0.03</v>
      </c>
      <c r="J23" s="9">
        <v>0.05</v>
      </c>
      <c r="K23" s="9">
        <v>0</v>
      </c>
    </row>
    <row r="24" spans="1:12">
      <c r="A24" s="9" t="s">
        <v>84</v>
      </c>
      <c r="B24" s="8">
        <v>36866</v>
      </c>
      <c r="C24" s="8">
        <v>30335</v>
      </c>
      <c r="D24" s="8">
        <v>5035</v>
      </c>
      <c r="E24" s="8">
        <v>1095</v>
      </c>
      <c r="F24" s="9">
        <v>296</v>
      </c>
      <c r="G24" s="9">
        <v>64</v>
      </c>
      <c r="H24" s="9">
        <v>23</v>
      </c>
      <c r="I24" s="9">
        <v>8</v>
      </c>
      <c r="J24" s="9">
        <v>10</v>
      </c>
      <c r="K24" s="9">
        <v>0</v>
      </c>
    </row>
    <row r="25" spans="1:12">
      <c r="A25" s="33"/>
      <c r="B25" s="24">
        <v>1</v>
      </c>
      <c r="C25" s="9">
        <v>82.28</v>
      </c>
      <c r="D25" s="9">
        <v>13.66</v>
      </c>
      <c r="E25" s="9">
        <v>2.97</v>
      </c>
      <c r="F25" s="9">
        <v>0.8</v>
      </c>
      <c r="G25" s="9">
        <v>0.17</v>
      </c>
      <c r="H25" s="9">
        <v>0.06</v>
      </c>
      <c r="I25" s="9">
        <v>0.02</v>
      </c>
      <c r="J25" s="9">
        <v>0.03</v>
      </c>
      <c r="K25" s="9">
        <v>0</v>
      </c>
    </row>
    <row r="26" spans="1:12">
      <c r="A26" s="1" t="s">
        <v>151</v>
      </c>
      <c r="B26" s="17">
        <v>37128</v>
      </c>
      <c r="C26" s="17">
        <v>30700</v>
      </c>
      <c r="D26" s="17">
        <v>4963</v>
      </c>
      <c r="E26" s="17">
        <v>1088</v>
      </c>
      <c r="F26" s="17">
        <v>277</v>
      </c>
      <c r="G26" s="17">
        <v>63</v>
      </c>
      <c r="H26" s="17">
        <v>21</v>
      </c>
      <c r="I26" s="17">
        <v>5</v>
      </c>
      <c r="J26" s="17">
        <v>11</v>
      </c>
      <c r="K26" s="17">
        <v>0</v>
      </c>
    </row>
    <row r="27" spans="1:12">
      <c r="A27" s="1"/>
      <c r="B27" s="25">
        <v>1</v>
      </c>
      <c r="C27" s="37">
        <f>100*C26/B26</f>
        <v>82.686920922215037</v>
      </c>
      <c r="D27" s="58">
        <v>13.37</v>
      </c>
      <c r="E27" s="37">
        <f>100*E26/B26</f>
        <v>2.9304029304029302</v>
      </c>
      <c r="F27" s="37">
        <f>100*F26/B26</f>
        <v>0.74606765783236373</v>
      </c>
      <c r="G27" s="37">
        <f>100*G26/B26</f>
        <v>0.16968325791855204</v>
      </c>
      <c r="H27" s="37">
        <f>100*H26/B26</f>
        <v>5.6561085972850679E-2</v>
      </c>
      <c r="I27" s="37">
        <f>100*I26/B26</f>
        <v>1.3466925231631115E-2</v>
      </c>
      <c r="J27" s="37">
        <f>100*J26/B26</f>
        <v>2.962723550958845E-2</v>
      </c>
      <c r="K27" s="37">
        <f>100*K26/B26</f>
        <v>0</v>
      </c>
      <c r="L27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H57"/>
  <sheetViews>
    <sheetView workbookViewId="0"/>
  </sheetViews>
  <sheetFormatPr defaultRowHeight="15"/>
  <cols>
    <col min="1" max="1" width="15.28515625" customWidth="1"/>
    <col min="2" max="2" width="19" customWidth="1"/>
    <col min="3" max="3" width="10.7109375" customWidth="1"/>
    <col min="5" max="5" width="11.28515625" customWidth="1"/>
    <col min="6" max="6" width="12.42578125" bestFit="1" customWidth="1"/>
    <col min="7" max="7" width="12.85546875" customWidth="1"/>
  </cols>
  <sheetData>
    <row r="1" spans="1:8">
      <c r="A1" s="5" t="s">
        <v>105</v>
      </c>
      <c r="B1" s="5" t="s">
        <v>157</v>
      </c>
      <c r="C1" s="6"/>
      <c r="D1" s="6"/>
    </row>
    <row r="2" spans="1:8">
      <c r="A2" s="2"/>
    </row>
    <row r="3" spans="1:8">
      <c r="A3" s="1" t="s">
        <v>106</v>
      </c>
      <c r="B3" s="1" t="s">
        <v>107</v>
      </c>
      <c r="C3" s="1" t="s">
        <v>1</v>
      </c>
      <c r="E3" s="1" t="s">
        <v>108</v>
      </c>
    </row>
    <row r="4" spans="1:8">
      <c r="B4" s="1" t="s">
        <v>109</v>
      </c>
      <c r="C4" s="1" t="s">
        <v>110</v>
      </c>
      <c r="D4" s="1" t="s">
        <v>111</v>
      </c>
      <c r="E4" s="1" t="s">
        <v>112</v>
      </c>
      <c r="F4" s="1" t="s">
        <v>111</v>
      </c>
      <c r="G4" s="1" t="s">
        <v>113</v>
      </c>
      <c r="H4" s="1" t="s">
        <v>111</v>
      </c>
    </row>
    <row r="5" spans="1:8">
      <c r="B5" s="7" t="s">
        <v>114</v>
      </c>
      <c r="C5" s="7" t="s">
        <v>62</v>
      </c>
      <c r="E5" s="7" t="s">
        <v>115</v>
      </c>
    </row>
    <row r="6" spans="1:8">
      <c r="A6" s="7" t="s">
        <v>116</v>
      </c>
      <c r="B6" s="7" t="s">
        <v>117</v>
      </c>
      <c r="C6" s="7" t="s">
        <v>118</v>
      </c>
      <c r="D6" s="7" t="s">
        <v>111</v>
      </c>
      <c r="E6" s="7" t="s">
        <v>14</v>
      </c>
      <c r="F6" s="7" t="s">
        <v>111</v>
      </c>
      <c r="G6" s="7" t="s">
        <v>15</v>
      </c>
      <c r="H6" s="7" t="s">
        <v>111</v>
      </c>
    </row>
    <row r="7" spans="1:8">
      <c r="A7" s="9" t="s">
        <v>67</v>
      </c>
      <c r="B7" s="9" t="s">
        <v>119</v>
      </c>
      <c r="C7" s="8">
        <v>40845</v>
      </c>
      <c r="D7" s="9">
        <v>98.84</v>
      </c>
      <c r="E7" s="8">
        <v>40646</v>
      </c>
      <c r="F7" s="9">
        <v>97.71</v>
      </c>
      <c r="G7" s="9">
        <v>199</v>
      </c>
      <c r="H7" s="9">
        <v>91.7</v>
      </c>
    </row>
    <row r="8" spans="1:8">
      <c r="B8" s="9" t="s">
        <v>120</v>
      </c>
      <c r="C8" s="9">
        <v>464</v>
      </c>
      <c r="D8" s="9">
        <v>1.1200000000000001</v>
      </c>
      <c r="E8" s="9">
        <v>913</v>
      </c>
      <c r="F8" s="9">
        <v>2.19</v>
      </c>
      <c r="G8" s="9">
        <v>15</v>
      </c>
      <c r="H8" s="9">
        <v>6.92</v>
      </c>
    </row>
    <row r="9" spans="1:8">
      <c r="B9" s="9" t="s">
        <v>121</v>
      </c>
      <c r="C9" s="9">
        <v>12</v>
      </c>
      <c r="D9" s="9">
        <v>0.03</v>
      </c>
      <c r="E9" s="9">
        <v>33</v>
      </c>
      <c r="F9" s="9">
        <v>0.08</v>
      </c>
      <c r="G9" s="9">
        <v>3</v>
      </c>
      <c r="H9" s="9">
        <v>1.38</v>
      </c>
    </row>
    <row r="10" spans="1:8">
      <c r="B10" s="9" t="s">
        <v>122</v>
      </c>
      <c r="C10" s="9">
        <v>2</v>
      </c>
      <c r="D10" s="9">
        <v>0</v>
      </c>
      <c r="E10" s="9">
        <v>8</v>
      </c>
      <c r="F10" s="9">
        <v>0.02</v>
      </c>
      <c r="G10" s="9">
        <v>0</v>
      </c>
      <c r="H10" s="9">
        <v>0</v>
      </c>
    </row>
    <row r="11" spans="1:8">
      <c r="B11" s="9" t="s">
        <v>123</v>
      </c>
      <c r="C11" s="8">
        <v>41323</v>
      </c>
      <c r="D11" s="9">
        <v>100</v>
      </c>
      <c r="E11" s="8">
        <v>41600</v>
      </c>
      <c r="F11" s="9">
        <v>100</v>
      </c>
      <c r="G11" s="9">
        <v>217</v>
      </c>
      <c r="H11" s="9">
        <v>100</v>
      </c>
    </row>
    <row r="12" spans="1:8">
      <c r="A12" s="9" t="s">
        <v>69</v>
      </c>
      <c r="B12" s="9" t="s">
        <v>119</v>
      </c>
      <c r="C12" s="8">
        <v>41115</v>
      </c>
      <c r="D12" s="9">
        <v>98.57</v>
      </c>
      <c r="E12" s="8">
        <v>40941</v>
      </c>
      <c r="F12" s="9">
        <v>97.16</v>
      </c>
      <c r="G12" s="9">
        <v>174</v>
      </c>
      <c r="H12" s="9">
        <v>88.78</v>
      </c>
    </row>
    <row r="13" spans="1:8">
      <c r="B13" s="9" t="s">
        <v>120</v>
      </c>
      <c r="C13" s="9">
        <v>572</v>
      </c>
      <c r="D13" s="9">
        <v>1.37</v>
      </c>
      <c r="E13" s="9">
        <v>1123</v>
      </c>
      <c r="F13" s="9">
        <v>2.67</v>
      </c>
      <c r="G13" s="9">
        <v>21</v>
      </c>
      <c r="H13" s="9">
        <v>10.71</v>
      </c>
    </row>
    <row r="14" spans="1:8">
      <c r="B14" s="9" t="s">
        <v>121</v>
      </c>
      <c r="C14" s="9">
        <v>23</v>
      </c>
      <c r="D14" s="9">
        <v>0.06</v>
      </c>
      <c r="E14" s="9">
        <v>69</v>
      </c>
      <c r="F14" s="9">
        <v>0.16</v>
      </c>
      <c r="G14" s="9">
        <v>0</v>
      </c>
      <c r="H14" s="9">
        <v>0</v>
      </c>
    </row>
    <row r="15" spans="1:8">
      <c r="B15" s="9" t="s">
        <v>122</v>
      </c>
      <c r="C15" s="9">
        <v>1</v>
      </c>
      <c r="D15" s="9">
        <v>0</v>
      </c>
      <c r="E15" s="9">
        <v>3</v>
      </c>
      <c r="F15" s="9">
        <v>0.01</v>
      </c>
      <c r="G15" s="9">
        <v>1</v>
      </c>
      <c r="H15" s="9">
        <v>0.51</v>
      </c>
    </row>
    <row r="16" spans="1:8">
      <c r="B16" s="9" t="s">
        <v>123</v>
      </c>
      <c r="C16" s="8">
        <v>41711</v>
      </c>
      <c r="D16" s="9">
        <v>100</v>
      </c>
      <c r="E16" s="8">
        <v>42136</v>
      </c>
      <c r="F16" s="9">
        <v>100</v>
      </c>
      <c r="G16" s="9">
        <v>196</v>
      </c>
      <c r="H16" s="9">
        <v>100</v>
      </c>
    </row>
    <row r="17" spans="1:8">
      <c r="A17" s="9" t="s">
        <v>98</v>
      </c>
      <c r="B17" s="9" t="s">
        <v>119</v>
      </c>
      <c r="C17" s="8">
        <v>42711</v>
      </c>
      <c r="D17" s="9">
        <v>98.56</v>
      </c>
      <c r="E17" s="8">
        <v>42528</v>
      </c>
      <c r="F17" s="9">
        <v>97.15</v>
      </c>
      <c r="G17" s="9">
        <v>183</v>
      </c>
      <c r="H17" s="9">
        <v>89.71</v>
      </c>
    </row>
    <row r="18" spans="1:8">
      <c r="B18" s="9" t="s">
        <v>120</v>
      </c>
      <c r="C18" s="9">
        <v>606</v>
      </c>
      <c r="D18" s="9">
        <v>1.4</v>
      </c>
      <c r="E18" s="8">
        <v>1192</v>
      </c>
      <c r="F18" s="9">
        <v>2.72</v>
      </c>
      <c r="G18" s="9">
        <v>20</v>
      </c>
      <c r="H18" s="9">
        <v>9.8000000000000007</v>
      </c>
    </row>
    <row r="19" spans="1:8">
      <c r="B19" s="9" t="s">
        <v>121</v>
      </c>
      <c r="C19" s="9">
        <v>19</v>
      </c>
      <c r="D19" s="9">
        <v>0.04</v>
      </c>
      <c r="E19" s="9">
        <v>56</v>
      </c>
      <c r="F19" s="9">
        <v>0.13</v>
      </c>
      <c r="G19" s="9">
        <v>1</v>
      </c>
      <c r="H19" s="9">
        <v>0.49</v>
      </c>
    </row>
    <row r="20" spans="1:8">
      <c r="B20" s="9" t="s">
        <v>123</v>
      </c>
      <c r="C20" s="8">
        <v>43336</v>
      </c>
      <c r="D20" s="9">
        <v>100</v>
      </c>
      <c r="E20" s="8">
        <v>43776</v>
      </c>
      <c r="F20" s="9">
        <v>100</v>
      </c>
      <c r="G20" s="9">
        <v>204</v>
      </c>
      <c r="H20" s="9">
        <v>100</v>
      </c>
    </row>
    <row r="21" spans="1:8">
      <c r="A21" s="9" t="s">
        <v>73</v>
      </c>
      <c r="B21" s="9" t="s">
        <v>119</v>
      </c>
      <c r="C21" s="8">
        <v>43450</v>
      </c>
      <c r="D21" s="9">
        <v>98.6</v>
      </c>
      <c r="E21" s="8">
        <v>43283</v>
      </c>
      <c r="F21" s="9">
        <v>97.24</v>
      </c>
      <c r="G21" s="9">
        <v>167</v>
      </c>
      <c r="H21" s="9">
        <v>87.43</v>
      </c>
    </row>
    <row r="22" spans="1:8">
      <c r="B22" s="9" t="s">
        <v>124</v>
      </c>
      <c r="C22" s="9">
        <v>599</v>
      </c>
      <c r="D22" s="9">
        <v>1.36</v>
      </c>
      <c r="E22" s="8">
        <v>1176</v>
      </c>
      <c r="F22" s="9">
        <v>2.64</v>
      </c>
      <c r="G22" s="9">
        <v>22</v>
      </c>
      <c r="H22" s="9">
        <v>11.52</v>
      </c>
    </row>
    <row r="23" spans="1:8">
      <c r="B23" s="9" t="s">
        <v>125</v>
      </c>
      <c r="C23" s="9">
        <v>18</v>
      </c>
      <c r="D23" s="9">
        <v>0.04</v>
      </c>
      <c r="E23" s="9">
        <v>52</v>
      </c>
      <c r="F23" s="9">
        <v>0.12</v>
      </c>
      <c r="G23" s="9">
        <v>2</v>
      </c>
      <c r="H23" s="9">
        <v>1.05</v>
      </c>
    </row>
    <row r="24" spans="1:8">
      <c r="B24" s="9" t="s">
        <v>122</v>
      </c>
      <c r="C24" s="9">
        <v>1</v>
      </c>
      <c r="D24" s="9">
        <v>0</v>
      </c>
      <c r="E24" s="9">
        <v>4</v>
      </c>
      <c r="F24" s="9">
        <v>0.01</v>
      </c>
      <c r="G24" s="9">
        <v>0</v>
      </c>
      <c r="H24" s="9">
        <v>0</v>
      </c>
    </row>
    <row r="25" spans="1:8">
      <c r="B25" s="9" t="s">
        <v>126</v>
      </c>
      <c r="C25" s="8">
        <v>44068</v>
      </c>
      <c r="D25" s="9">
        <v>100</v>
      </c>
      <c r="E25" s="8">
        <v>44515</v>
      </c>
      <c r="F25" s="9">
        <v>100</v>
      </c>
      <c r="G25" s="9">
        <v>191</v>
      </c>
      <c r="H25" s="9">
        <v>100</v>
      </c>
    </row>
    <row r="26" spans="1:8">
      <c r="A26" s="9" t="s">
        <v>75</v>
      </c>
      <c r="B26" s="9" t="s">
        <v>119</v>
      </c>
      <c r="C26" s="8">
        <v>42001</v>
      </c>
      <c r="D26" s="9">
        <v>98.4</v>
      </c>
      <c r="E26" s="8">
        <v>41822</v>
      </c>
      <c r="F26" s="9">
        <v>96.7</v>
      </c>
      <c r="G26" s="9">
        <v>179</v>
      </c>
      <c r="H26" s="9">
        <v>85.3</v>
      </c>
    </row>
    <row r="27" spans="1:8">
      <c r="B27" s="9" t="s">
        <v>120</v>
      </c>
      <c r="C27" s="9">
        <v>663</v>
      </c>
      <c r="D27" s="9">
        <v>1.55</v>
      </c>
      <c r="E27" s="8">
        <v>1302</v>
      </c>
      <c r="F27" s="9">
        <v>3</v>
      </c>
      <c r="G27" s="9">
        <v>24</v>
      </c>
      <c r="H27" s="9">
        <v>11.4</v>
      </c>
    </row>
    <row r="28" spans="1:8">
      <c r="B28" s="9" t="s">
        <v>121</v>
      </c>
      <c r="C28" s="9">
        <v>28</v>
      </c>
      <c r="D28" s="9">
        <v>7.0000000000000007E-2</v>
      </c>
      <c r="E28" s="9">
        <v>80</v>
      </c>
      <c r="F28" s="9">
        <v>0.2</v>
      </c>
      <c r="G28" s="9">
        <v>4</v>
      </c>
      <c r="H28" s="9">
        <v>1.9</v>
      </c>
    </row>
    <row r="29" spans="1:8">
      <c r="B29" s="9" t="s">
        <v>122</v>
      </c>
      <c r="C29" s="9">
        <v>2</v>
      </c>
      <c r="D29" s="9">
        <v>0</v>
      </c>
      <c r="E29" s="9">
        <v>5</v>
      </c>
      <c r="F29" s="9">
        <v>0.1</v>
      </c>
      <c r="G29" s="9">
        <v>3</v>
      </c>
      <c r="H29" s="9">
        <v>1.4</v>
      </c>
    </row>
    <row r="30" spans="1:8">
      <c r="B30" s="9" t="s">
        <v>123</v>
      </c>
      <c r="C30" s="8">
        <v>42694</v>
      </c>
      <c r="D30" s="9">
        <v>100</v>
      </c>
      <c r="E30" s="8">
        <v>43209</v>
      </c>
      <c r="F30" s="9">
        <v>100</v>
      </c>
      <c r="G30" s="9">
        <v>210</v>
      </c>
      <c r="H30" s="9">
        <v>100</v>
      </c>
    </row>
    <row r="31" spans="1:8">
      <c r="A31" s="9" t="s">
        <v>99</v>
      </c>
      <c r="B31" s="9" t="s">
        <v>119</v>
      </c>
      <c r="C31" s="8">
        <v>39987</v>
      </c>
      <c r="D31" s="9">
        <v>98.39</v>
      </c>
      <c r="E31" s="8">
        <v>39847</v>
      </c>
      <c r="F31" s="9">
        <v>96.8</v>
      </c>
      <c r="G31" s="9">
        <v>140</v>
      </c>
      <c r="H31" s="9">
        <v>88.61</v>
      </c>
    </row>
    <row r="32" spans="1:8">
      <c r="B32" s="9" t="s">
        <v>120</v>
      </c>
      <c r="C32" s="9">
        <v>629</v>
      </c>
      <c r="D32" s="9">
        <v>1.55</v>
      </c>
      <c r="E32" s="8">
        <v>1241</v>
      </c>
      <c r="F32" s="9">
        <v>3.02</v>
      </c>
      <c r="G32" s="9">
        <v>17</v>
      </c>
      <c r="H32" s="9">
        <v>10.76</v>
      </c>
    </row>
    <row r="33" spans="1:8">
      <c r="B33" s="9" t="s">
        <v>121</v>
      </c>
      <c r="C33" s="9">
        <v>24</v>
      </c>
      <c r="D33" s="9">
        <v>0.06</v>
      </c>
      <c r="E33" s="9">
        <v>71</v>
      </c>
      <c r="F33" s="9">
        <v>0.17</v>
      </c>
      <c r="G33" s="9">
        <v>1</v>
      </c>
      <c r="H33" s="9">
        <v>0.63</v>
      </c>
    </row>
    <row r="34" spans="1:8">
      <c r="B34" s="9" t="s">
        <v>122</v>
      </c>
      <c r="C34" s="9">
        <v>1</v>
      </c>
      <c r="D34" s="9">
        <v>0</v>
      </c>
      <c r="E34" s="9">
        <v>4</v>
      </c>
      <c r="F34" s="9">
        <v>0.01</v>
      </c>
      <c r="G34" s="9">
        <v>0</v>
      </c>
      <c r="H34" s="9">
        <v>0</v>
      </c>
    </row>
    <row r="35" spans="1:8">
      <c r="B35" s="9" t="s">
        <v>123</v>
      </c>
      <c r="C35" s="8">
        <v>40641</v>
      </c>
      <c r="D35" s="9">
        <v>100</v>
      </c>
      <c r="E35" s="8">
        <v>41163</v>
      </c>
      <c r="F35" s="9">
        <v>100</v>
      </c>
      <c r="G35" s="9">
        <v>158</v>
      </c>
      <c r="H35" s="9">
        <v>100</v>
      </c>
    </row>
    <row r="36" spans="1:8">
      <c r="A36" s="9" t="s">
        <v>100</v>
      </c>
      <c r="B36" s="9" t="s">
        <v>119</v>
      </c>
      <c r="C36" s="8">
        <v>40393</v>
      </c>
      <c r="D36" s="9">
        <v>98.3</v>
      </c>
      <c r="E36" s="8">
        <v>40246</v>
      </c>
      <c r="F36" s="9">
        <v>96.65</v>
      </c>
      <c r="G36" s="9">
        <v>147</v>
      </c>
      <c r="H36" s="9">
        <v>90.74</v>
      </c>
    </row>
    <row r="37" spans="1:8">
      <c r="B37" s="9" t="s">
        <v>120</v>
      </c>
      <c r="C37" s="9">
        <v>684</v>
      </c>
      <c r="D37" s="9">
        <v>1.67</v>
      </c>
      <c r="E37" s="8">
        <v>1354</v>
      </c>
      <c r="F37" s="9">
        <v>3.25</v>
      </c>
      <c r="G37" s="9">
        <v>14</v>
      </c>
      <c r="H37" s="9">
        <v>8.64</v>
      </c>
    </row>
    <row r="38" spans="1:8">
      <c r="B38" s="9" t="s">
        <v>121</v>
      </c>
      <c r="C38" s="9">
        <v>14</v>
      </c>
      <c r="D38" s="9">
        <v>0.03</v>
      </c>
      <c r="E38" s="9">
        <v>41</v>
      </c>
      <c r="F38" s="9">
        <v>0.1</v>
      </c>
      <c r="G38" s="9">
        <v>1</v>
      </c>
      <c r="H38" s="9">
        <v>0.62</v>
      </c>
    </row>
    <row r="39" spans="1:8">
      <c r="B39" s="9" t="s">
        <v>122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</row>
    <row r="40" spans="1:8">
      <c r="B40" s="9" t="s">
        <v>123</v>
      </c>
      <c r="C40" s="8">
        <v>41091</v>
      </c>
      <c r="D40" s="9">
        <v>100</v>
      </c>
      <c r="E40" s="8">
        <v>41641</v>
      </c>
      <c r="F40" s="9">
        <v>100</v>
      </c>
      <c r="G40" s="9">
        <v>162</v>
      </c>
      <c r="H40" s="9">
        <v>100</v>
      </c>
    </row>
    <row r="41" spans="1:8">
      <c r="A41" s="9" t="s">
        <v>81</v>
      </c>
      <c r="B41" s="9" t="s">
        <v>119</v>
      </c>
      <c r="C41" s="8">
        <v>38740</v>
      </c>
      <c r="D41" s="9">
        <v>98.26</v>
      </c>
      <c r="E41" s="8">
        <v>38600</v>
      </c>
      <c r="F41" s="9">
        <v>96.58</v>
      </c>
      <c r="G41" s="9">
        <v>140</v>
      </c>
      <c r="H41" s="9">
        <v>89.17</v>
      </c>
    </row>
    <row r="42" spans="1:8">
      <c r="B42" s="9" t="s">
        <v>120</v>
      </c>
      <c r="C42" s="9">
        <v>681</v>
      </c>
      <c r="D42" s="9">
        <v>1.73</v>
      </c>
      <c r="E42" s="8">
        <v>1345</v>
      </c>
      <c r="F42" s="9">
        <v>3.37</v>
      </c>
      <c r="G42" s="9">
        <v>17</v>
      </c>
      <c r="H42" s="9">
        <v>10.83</v>
      </c>
    </row>
    <row r="43" spans="1:8">
      <c r="B43" s="9" t="s">
        <v>121</v>
      </c>
      <c r="C43" s="9">
        <v>7</v>
      </c>
      <c r="D43" s="9">
        <v>0.02</v>
      </c>
      <c r="E43" s="9">
        <v>21</v>
      </c>
      <c r="F43" s="9">
        <v>0.05</v>
      </c>
      <c r="G43" s="9">
        <v>0</v>
      </c>
      <c r="H43" s="9">
        <v>0</v>
      </c>
    </row>
    <row r="44" spans="1:8">
      <c r="B44" s="9" t="s">
        <v>123</v>
      </c>
      <c r="C44" s="8">
        <v>39428</v>
      </c>
      <c r="D44" s="9">
        <v>100</v>
      </c>
      <c r="E44" s="8">
        <v>39966</v>
      </c>
      <c r="F44" s="9">
        <v>100</v>
      </c>
      <c r="G44" s="9">
        <v>157</v>
      </c>
      <c r="H44" s="9">
        <v>100</v>
      </c>
    </row>
    <row r="45" spans="1:8">
      <c r="A45" s="9" t="s">
        <v>83</v>
      </c>
      <c r="B45" s="9" t="s">
        <v>119</v>
      </c>
      <c r="C45" s="8">
        <v>38485</v>
      </c>
      <c r="D45" s="9">
        <v>98.35</v>
      </c>
      <c r="E45" s="8">
        <v>38341</v>
      </c>
      <c r="F45" s="9">
        <v>96.74</v>
      </c>
      <c r="G45" s="9">
        <v>144</v>
      </c>
      <c r="H45" s="9">
        <v>91.77</v>
      </c>
    </row>
    <row r="46" spans="1:8">
      <c r="B46" s="9" t="s">
        <v>120</v>
      </c>
      <c r="C46" s="9">
        <v>638</v>
      </c>
      <c r="D46" s="9">
        <v>1.63</v>
      </c>
      <c r="E46" s="8">
        <v>1264</v>
      </c>
      <c r="F46" s="9">
        <v>3.19</v>
      </c>
      <c r="G46" s="9">
        <v>12</v>
      </c>
      <c r="H46" s="9">
        <v>7.6</v>
      </c>
    </row>
    <row r="47" spans="1:8">
      <c r="B47" s="9" t="s">
        <v>121</v>
      </c>
      <c r="C47" s="9">
        <v>9</v>
      </c>
      <c r="D47" s="9">
        <v>0.02</v>
      </c>
      <c r="E47" s="9">
        <v>26</v>
      </c>
      <c r="F47" s="9">
        <v>7.0000000000000007E-2</v>
      </c>
      <c r="G47" s="9">
        <v>1</v>
      </c>
      <c r="H47" s="9">
        <v>0.63</v>
      </c>
    </row>
    <row r="48" spans="1:8">
      <c r="B48" s="9" t="s">
        <v>123</v>
      </c>
      <c r="C48" s="8">
        <v>39132</v>
      </c>
      <c r="D48" s="9">
        <v>100</v>
      </c>
      <c r="E48" s="8">
        <v>39631</v>
      </c>
      <c r="F48" s="9">
        <v>100</v>
      </c>
      <c r="G48" s="9">
        <v>157</v>
      </c>
      <c r="H48" s="9">
        <v>100</v>
      </c>
    </row>
    <row r="49" spans="1:8">
      <c r="A49" s="9" t="s">
        <v>84</v>
      </c>
      <c r="B49" s="9" t="s">
        <v>119</v>
      </c>
      <c r="C49" s="8">
        <v>36313</v>
      </c>
      <c r="D49" s="9">
        <v>98.5</v>
      </c>
      <c r="E49" s="8">
        <v>36150</v>
      </c>
      <c r="F49" s="9">
        <v>97.04</v>
      </c>
      <c r="G49" s="9">
        <v>163</v>
      </c>
      <c r="H49" s="9">
        <v>92.61</v>
      </c>
    </row>
    <row r="50" spans="1:8">
      <c r="A50" s="33"/>
      <c r="B50" s="9" t="s">
        <v>120</v>
      </c>
      <c r="C50" s="9">
        <v>544</v>
      </c>
      <c r="D50" s="9">
        <v>1.48</v>
      </c>
      <c r="E50" s="8">
        <v>1075</v>
      </c>
      <c r="F50" s="9">
        <v>2.89</v>
      </c>
      <c r="G50" s="9">
        <v>13</v>
      </c>
      <c r="H50" s="9">
        <v>7.39</v>
      </c>
    </row>
    <row r="51" spans="1:8">
      <c r="A51" s="33"/>
      <c r="B51" s="9" t="s">
        <v>121</v>
      </c>
      <c r="C51" s="9">
        <v>9</v>
      </c>
      <c r="D51" s="9">
        <v>0.02</v>
      </c>
      <c r="E51" s="9">
        <v>27</v>
      </c>
      <c r="F51" s="9">
        <v>7.0000000000000007E-2</v>
      </c>
      <c r="G51" s="9">
        <v>0</v>
      </c>
      <c r="H51" s="9">
        <v>0</v>
      </c>
    </row>
    <row r="52" spans="1:8">
      <c r="A52" s="33"/>
      <c r="B52" s="9" t="s">
        <v>123</v>
      </c>
      <c r="C52" s="8">
        <v>36866</v>
      </c>
      <c r="D52" s="9">
        <v>100</v>
      </c>
      <c r="E52" s="8">
        <v>37252</v>
      </c>
      <c r="F52" s="9">
        <v>100</v>
      </c>
      <c r="G52" s="9">
        <v>176</v>
      </c>
      <c r="H52" s="9">
        <v>100</v>
      </c>
    </row>
    <row r="53" spans="1:8">
      <c r="A53" s="1" t="s">
        <v>151</v>
      </c>
      <c r="B53" s="53" t="s">
        <v>127</v>
      </c>
      <c r="C53" s="54">
        <v>36565</v>
      </c>
      <c r="D53" s="53">
        <v>98.48</v>
      </c>
      <c r="E53" s="54">
        <v>36391</v>
      </c>
      <c r="F53" s="66">
        <v>97</v>
      </c>
      <c r="G53" s="53">
        <v>174</v>
      </c>
      <c r="H53" s="68">
        <v>96.13</v>
      </c>
    </row>
    <row r="54" spans="1:8">
      <c r="B54" s="53" t="s">
        <v>128</v>
      </c>
      <c r="C54" s="53">
        <v>555</v>
      </c>
      <c r="D54" s="55">
        <v>1.49</v>
      </c>
      <c r="E54" s="54">
        <v>1103</v>
      </c>
      <c r="F54" s="55">
        <v>2.94</v>
      </c>
      <c r="G54" s="53">
        <v>7</v>
      </c>
      <c r="H54" s="68">
        <v>3.87</v>
      </c>
    </row>
    <row r="55" spans="1:8">
      <c r="B55" s="53" t="s">
        <v>129</v>
      </c>
      <c r="C55" s="53">
        <v>8</v>
      </c>
      <c r="D55" s="53">
        <v>0.03</v>
      </c>
      <c r="E55" s="53">
        <v>24</v>
      </c>
      <c r="F55" s="55">
        <v>0.06</v>
      </c>
      <c r="G55" s="53">
        <v>0</v>
      </c>
      <c r="H55" s="69">
        <v>0</v>
      </c>
    </row>
    <row r="56" spans="1:8">
      <c r="B56" s="53" t="s">
        <v>126</v>
      </c>
      <c r="C56" s="54">
        <v>37128</v>
      </c>
      <c r="D56" s="53">
        <v>100</v>
      </c>
      <c r="E56" s="59">
        <v>37518</v>
      </c>
      <c r="F56" s="67">
        <v>100</v>
      </c>
      <c r="G56" s="53">
        <v>181</v>
      </c>
      <c r="H56" s="69">
        <v>100</v>
      </c>
    </row>
    <row r="57" spans="1:8">
      <c r="E57" s="51"/>
      <c r="F57" s="51"/>
      <c r="G57" s="5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AS30"/>
  <sheetViews>
    <sheetView workbookViewId="0">
      <selection activeCell="D35" sqref="D35"/>
    </sheetView>
  </sheetViews>
  <sheetFormatPr defaultRowHeight="15"/>
  <cols>
    <col min="1" max="1" width="16.7109375" customWidth="1"/>
    <col min="4" max="4" width="8" customWidth="1"/>
    <col min="5" max="5" width="6.85546875" customWidth="1"/>
    <col min="8" max="8" width="7.42578125" customWidth="1"/>
    <col min="9" max="9" width="10.7109375" customWidth="1"/>
    <col min="17" max="17" width="6.85546875" bestFit="1" customWidth="1"/>
    <col min="18" max="32" width="9.140625" hidden="1" customWidth="1"/>
    <col min="33" max="33" width="10.140625" customWidth="1"/>
  </cols>
  <sheetData>
    <row r="1" spans="1:45">
      <c r="A1" s="5" t="s">
        <v>130</v>
      </c>
      <c r="B1" s="5" t="s">
        <v>158</v>
      </c>
      <c r="C1" s="6"/>
      <c r="D1" s="6"/>
    </row>
    <row r="2" spans="1:45">
      <c r="A2" s="10"/>
      <c r="F2" s="51"/>
      <c r="K2" s="61"/>
      <c r="L2" s="61"/>
      <c r="M2" s="61"/>
      <c r="N2" s="61"/>
      <c r="O2" s="61"/>
    </row>
    <row r="3" spans="1:45">
      <c r="A3" s="1" t="s">
        <v>131</v>
      </c>
      <c r="C3" s="1" t="s">
        <v>132</v>
      </c>
      <c r="E3" s="51"/>
      <c r="F3" s="51"/>
      <c r="G3" s="51"/>
      <c r="H3" s="51"/>
      <c r="I3" s="51"/>
      <c r="J3" s="51"/>
      <c r="K3" s="61"/>
      <c r="L3" s="61"/>
      <c r="M3" s="61"/>
      <c r="N3" s="61"/>
      <c r="O3" s="61"/>
      <c r="P3" s="60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</row>
    <row r="4" spans="1:45">
      <c r="A4" s="1" t="s">
        <v>133</v>
      </c>
      <c r="B4" s="3" t="s">
        <v>92</v>
      </c>
      <c r="C4" s="32" t="s">
        <v>134</v>
      </c>
      <c r="D4" s="5" t="s">
        <v>135</v>
      </c>
      <c r="E4" s="56" t="s">
        <v>136</v>
      </c>
      <c r="F4" s="56" t="s">
        <v>137</v>
      </c>
      <c r="G4" s="56" t="s">
        <v>138</v>
      </c>
      <c r="H4" s="56" t="s">
        <v>139</v>
      </c>
      <c r="I4" s="53" t="s">
        <v>140</v>
      </c>
      <c r="J4" s="53" t="s">
        <v>141</v>
      </c>
      <c r="K4" s="61"/>
      <c r="L4" s="61"/>
      <c r="M4" s="61"/>
      <c r="N4" s="61"/>
      <c r="O4" s="61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</row>
    <row r="5" spans="1:45">
      <c r="A5" s="7" t="s">
        <v>142</v>
      </c>
      <c r="C5" s="7" t="s">
        <v>143</v>
      </c>
      <c r="E5" s="51"/>
      <c r="F5" s="51"/>
      <c r="G5" s="51"/>
      <c r="H5" s="51"/>
      <c r="I5" s="51"/>
      <c r="J5" s="51"/>
      <c r="K5" s="61"/>
      <c r="L5" s="61"/>
      <c r="M5" s="61"/>
      <c r="N5" s="61"/>
      <c r="O5" s="61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45">
      <c r="A6" s="27" t="s">
        <v>144</v>
      </c>
      <c r="B6" s="29" t="s">
        <v>145</v>
      </c>
      <c r="C6" s="31" t="s">
        <v>146</v>
      </c>
      <c r="D6" s="30" t="s">
        <v>135</v>
      </c>
      <c r="E6" s="57" t="s">
        <v>136</v>
      </c>
      <c r="F6" s="57" t="s">
        <v>137</v>
      </c>
      <c r="G6" s="57" t="s">
        <v>138</v>
      </c>
      <c r="H6" s="57" t="s">
        <v>139</v>
      </c>
      <c r="I6" s="57" t="s">
        <v>147</v>
      </c>
      <c r="J6" s="51"/>
      <c r="K6" s="61"/>
      <c r="L6" s="61"/>
      <c r="M6" s="61"/>
      <c r="N6" s="61"/>
      <c r="O6" s="61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>
      <c r="A7" s="9" t="s">
        <v>148</v>
      </c>
      <c r="B7" s="9">
        <v>6</v>
      </c>
      <c r="C7" s="9">
        <v>0</v>
      </c>
      <c r="D7" s="9">
        <v>5</v>
      </c>
      <c r="E7" s="43">
        <v>1</v>
      </c>
      <c r="F7" s="62">
        <v>0</v>
      </c>
      <c r="G7" s="62">
        <v>0</v>
      </c>
      <c r="H7" s="43">
        <v>0</v>
      </c>
      <c r="I7" s="43">
        <v>0</v>
      </c>
      <c r="J7" s="43"/>
      <c r="K7" s="61"/>
      <c r="L7" s="61"/>
      <c r="M7" s="61"/>
      <c r="N7" s="61"/>
      <c r="O7" s="61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</row>
    <row r="8" spans="1:45" hidden="1">
      <c r="A8" s="28">
        <v>500</v>
      </c>
      <c r="B8" s="9"/>
      <c r="C8" s="9"/>
      <c r="D8" s="39"/>
      <c r="E8" s="44"/>
      <c r="F8" s="61"/>
      <c r="G8" s="61"/>
      <c r="H8" s="43"/>
      <c r="I8" s="43"/>
      <c r="J8" s="43"/>
      <c r="K8" s="61"/>
      <c r="L8" s="61"/>
      <c r="M8" s="61"/>
      <c r="N8" s="61"/>
      <c r="O8" s="61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</row>
    <row r="9" spans="1:45">
      <c r="A9" s="28" t="s">
        <v>163</v>
      </c>
      <c r="B9" s="9">
        <v>132</v>
      </c>
      <c r="C9" s="9">
        <v>0</v>
      </c>
      <c r="D9" s="9">
        <v>100</v>
      </c>
      <c r="E9" s="43">
        <v>28</v>
      </c>
      <c r="F9" s="62">
        <v>3</v>
      </c>
      <c r="G9" s="62">
        <v>1</v>
      </c>
      <c r="H9" s="43">
        <v>0</v>
      </c>
      <c r="I9" s="43">
        <v>0</v>
      </c>
      <c r="J9" s="43"/>
      <c r="K9" s="61"/>
      <c r="L9" s="61"/>
      <c r="M9" s="61"/>
      <c r="N9" s="61"/>
      <c r="O9" s="61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45" hidden="1">
      <c r="A10" s="28">
        <v>999</v>
      </c>
      <c r="B10" s="9"/>
      <c r="C10" s="40"/>
      <c r="D10" s="39"/>
      <c r="E10" s="44"/>
      <c r="F10" s="61"/>
      <c r="G10" s="61"/>
      <c r="H10" s="46"/>
      <c r="I10" s="44"/>
      <c r="J10" s="43"/>
      <c r="K10" s="61"/>
      <c r="L10" s="61"/>
      <c r="M10" s="61"/>
      <c r="N10" s="61"/>
      <c r="O10" s="61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>
      <c r="A11" s="28" t="s">
        <v>164</v>
      </c>
      <c r="B11" s="9">
        <v>187</v>
      </c>
      <c r="C11" s="9">
        <v>0</v>
      </c>
      <c r="D11" s="9">
        <v>30</v>
      </c>
      <c r="E11" s="43">
        <v>100</v>
      </c>
      <c r="F11" s="62">
        <v>55</v>
      </c>
      <c r="G11" s="62">
        <v>2</v>
      </c>
      <c r="H11" s="43">
        <v>0</v>
      </c>
      <c r="I11" s="43">
        <v>0</v>
      </c>
      <c r="J11" s="43"/>
      <c r="K11" s="61"/>
      <c r="L11" s="65"/>
      <c r="M11" s="61"/>
      <c r="N11" s="61"/>
      <c r="O11" s="61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</row>
    <row r="12" spans="1:45" hidden="1">
      <c r="A12" s="28">
        <v>1499</v>
      </c>
      <c r="B12" s="9"/>
      <c r="C12" s="9"/>
      <c r="D12" s="39"/>
      <c r="E12" s="44"/>
      <c r="F12" s="61"/>
      <c r="G12" s="61"/>
      <c r="H12" s="43"/>
      <c r="I12" s="43"/>
      <c r="J12" s="43"/>
      <c r="K12" s="61"/>
      <c r="L12" s="65"/>
      <c r="M12" s="61"/>
      <c r="N12" s="61"/>
      <c r="O12" s="61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</row>
    <row r="13" spans="1:45">
      <c r="A13" s="28" t="s">
        <v>165</v>
      </c>
      <c r="B13" s="9">
        <v>358</v>
      </c>
      <c r="C13" s="9">
        <v>0</v>
      </c>
      <c r="D13" s="9">
        <v>3</v>
      </c>
      <c r="E13" s="43">
        <v>65</v>
      </c>
      <c r="F13" s="62">
        <v>252</v>
      </c>
      <c r="G13" s="62">
        <v>38</v>
      </c>
      <c r="H13" s="43">
        <v>0</v>
      </c>
      <c r="I13" s="43">
        <v>0</v>
      </c>
      <c r="J13" s="43"/>
      <c r="K13" s="61"/>
      <c r="L13" s="65"/>
      <c r="M13" s="61"/>
      <c r="N13" s="61"/>
      <c r="O13" s="61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</row>
    <row r="14" spans="1:45" hidden="1">
      <c r="A14" s="28">
        <v>1999</v>
      </c>
      <c r="B14" s="9"/>
      <c r="C14" s="9"/>
      <c r="D14" s="39"/>
      <c r="E14" s="44"/>
      <c r="F14" s="61"/>
      <c r="G14" s="61"/>
      <c r="H14" s="43"/>
      <c r="I14" s="43"/>
      <c r="J14" s="43"/>
      <c r="K14" s="61"/>
      <c r="L14" s="65"/>
      <c r="M14" s="61"/>
      <c r="N14" s="61"/>
      <c r="O14" s="61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</row>
    <row r="15" spans="1:45">
      <c r="A15" s="41" t="s">
        <v>166</v>
      </c>
      <c r="B15" s="42">
        <v>1220</v>
      </c>
      <c r="C15" s="43">
        <v>0</v>
      </c>
      <c r="D15" s="43">
        <v>1</v>
      </c>
      <c r="E15" s="43">
        <v>19</v>
      </c>
      <c r="F15" s="62">
        <v>641</v>
      </c>
      <c r="G15" s="62">
        <v>546</v>
      </c>
      <c r="H15" s="43">
        <v>6</v>
      </c>
      <c r="I15" s="43">
        <v>7</v>
      </c>
      <c r="J15" s="42"/>
      <c r="K15" s="61"/>
      <c r="L15" s="65"/>
      <c r="M15" s="61"/>
      <c r="N15" s="61"/>
      <c r="O15" s="61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</row>
    <row r="16" spans="1:45" hidden="1">
      <c r="A16" s="41">
        <v>2499</v>
      </c>
      <c r="B16" s="43"/>
      <c r="C16" s="43"/>
      <c r="D16" s="44"/>
      <c r="E16" s="44"/>
      <c r="F16" s="61"/>
      <c r="G16" s="61"/>
      <c r="H16" s="44"/>
      <c r="I16" s="44"/>
      <c r="J16" s="43"/>
      <c r="K16" s="61"/>
      <c r="L16" s="65"/>
      <c r="M16" s="61"/>
      <c r="N16" s="61"/>
      <c r="O16" s="61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</row>
    <row r="17" spans="1:45">
      <c r="A17" s="45" t="s">
        <v>167</v>
      </c>
      <c r="B17" s="42">
        <v>5044</v>
      </c>
      <c r="C17" s="43">
        <v>0</v>
      </c>
      <c r="D17" s="43">
        <v>0</v>
      </c>
      <c r="E17" s="43">
        <v>3</v>
      </c>
      <c r="F17" s="62">
        <v>752</v>
      </c>
      <c r="G17" s="62">
        <v>4220</v>
      </c>
      <c r="H17" s="43">
        <v>53</v>
      </c>
      <c r="I17" s="43">
        <v>16</v>
      </c>
      <c r="J17" s="42"/>
      <c r="K17" s="61"/>
      <c r="L17" s="65"/>
      <c r="M17" s="61"/>
      <c r="N17" s="61"/>
      <c r="O17" s="61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</row>
    <row r="18" spans="1:45" hidden="1">
      <c r="A18" s="41">
        <v>2999</v>
      </c>
      <c r="B18" s="43"/>
      <c r="C18" s="43"/>
      <c r="D18" s="44"/>
      <c r="E18" s="44"/>
      <c r="F18" s="61"/>
      <c r="G18" s="61"/>
      <c r="H18" s="44"/>
      <c r="I18" s="44"/>
      <c r="J18" s="43"/>
      <c r="K18" s="61"/>
      <c r="L18" s="65"/>
      <c r="M18" s="61"/>
      <c r="N18" s="61"/>
      <c r="O18" s="61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</row>
    <row r="19" spans="1:45">
      <c r="A19" s="41" t="s">
        <v>168</v>
      </c>
      <c r="B19" s="42">
        <v>13926</v>
      </c>
      <c r="C19" s="43">
        <v>0</v>
      </c>
      <c r="D19" s="43">
        <v>1</v>
      </c>
      <c r="E19" s="43">
        <v>1</v>
      </c>
      <c r="F19" s="62">
        <v>399</v>
      </c>
      <c r="G19" s="62">
        <v>13201</v>
      </c>
      <c r="H19" s="43">
        <v>286</v>
      </c>
      <c r="I19" s="43">
        <v>0</v>
      </c>
      <c r="J19" s="42"/>
      <c r="K19" s="61"/>
      <c r="L19" s="65"/>
      <c r="M19" s="61"/>
      <c r="N19" s="61"/>
      <c r="O19" s="61"/>
      <c r="P19" s="60"/>
      <c r="Q19" s="63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</row>
    <row r="20" spans="1:45" hidden="1">
      <c r="A20" s="41">
        <v>3499</v>
      </c>
      <c r="B20" s="43"/>
      <c r="C20" s="43"/>
      <c r="D20" s="43"/>
      <c r="E20" s="44"/>
      <c r="F20" s="43"/>
      <c r="G20" s="43"/>
      <c r="H20" s="43"/>
      <c r="I20" s="43"/>
      <c r="J20" s="43"/>
      <c r="K20" s="61"/>
      <c r="L20" s="65"/>
      <c r="M20" s="61"/>
      <c r="N20" s="61"/>
      <c r="O20" s="61"/>
      <c r="P20" s="60"/>
      <c r="Q20" s="63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</row>
    <row r="21" spans="1:45">
      <c r="A21" s="41" t="s">
        <v>169</v>
      </c>
      <c r="B21" s="42">
        <v>12301</v>
      </c>
      <c r="C21" s="43">
        <v>0</v>
      </c>
      <c r="D21" s="43">
        <v>0</v>
      </c>
      <c r="E21" s="43">
        <v>3</v>
      </c>
      <c r="F21" s="43">
        <v>91</v>
      </c>
      <c r="G21" s="42">
        <v>11859</v>
      </c>
      <c r="H21" s="43">
        <v>320</v>
      </c>
      <c r="I21" s="43">
        <v>28</v>
      </c>
      <c r="J21" s="42"/>
      <c r="K21" s="61"/>
      <c r="L21" s="65"/>
      <c r="M21" s="61"/>
      <c r="N21" s="61"/>
      <c r="O21" s="61"/>
      <c r="P21" s="60"/>
      <c r="Q21" s="64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</row>
    <row r="22" spans="1:45" hidden="1">
      <c r="A22" s="41">
        <v>3999</v>
      </c>
      <c r="B22" s="43"/>
      <c r="C22" s="46"/>
      <c r="D22" s="46"/>
      <c r="E22" s="44"/>
      <c r="F22" s="44"/>
      <c r="G22" s="44"/>
      <c r="H22" s="44"/>
      <c r="I22" s="44"/>
      <c r="J22" s="43"/>
      <c r="K22" s="61"/>
      <c r="L22" s="65"/>
      <c r="M22" s="61"/>
      <c r="N22" s="61"/>
      <c r="O22" s="61"/>
      <c r="P22" s="6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</row>
    <row r="23" spans="1:45">
      <c r="A23" s="41" t="s">
        <v>170</v>
      </c>
      <c r="B23" s="42">
        <v>3805</v>
      </c>
      <c r="C23" s="43">
        <v>0</v>
      </c>
      <c r="D23" s="43">
        <v>0</v>
      </c>
      <c r="E23" s="43">
        <v>2</v>
      </c>
      <c r="F23" s="43">
        <v>20</v>
      </c>
      <c r="G23" s="42">
        <v>3660</v>
      </c>
      <c r="H23" s="43">
        <v>118</v>
      </c>
      <c r="I23" s="43">
        <v>0</v>
      </c>
      <c r="J23" s="42"/>
      <c r="K23" s="61"/>
      <c r="L23" s="65"/>
      <c r="M23" s="61"/>
      <c r="N23" s="61"/>
      <c r="O23" s="61"/>
      <c r="P23" s="6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</row>
    <row r="24" spans="1:45" hidden="1">
      <c r="A24" s="41">
        <v>4499</v>
      </c>
      <c r="B24" s="43"/>
      <c r="C24" s="46"/>
      <c r="D24" s="46"/>
      <c r="E24" s="44"/>
      <c r="F24" s="44"/>
      <c r="G24" s="44"/>
      <c r="H24" s="44"/>
      <c r="I24" s="44"/>
      <c r="J24" s="44"/>
      <c r="K24" s="61"/>
      <c r="L24" s="61"/>
      <c r="M24" s="61"/>
      <c r="N24" s="61"/>
      <c r="O24" s="61"/>
    </row>
    <row r="25" spans="1:45">
      <c r="A25" s="47" t="s">
        <v>149</v>
      </c>
      <c r="B25" s="46">
        <v>539</v>
      </c>
      <c r="C25" s="46">
        <v>0</v>
      </c>
      <c r="D25" s="46">
        <v>0</v>
      </c>
      <c r="E25" s="46">
        <v>0</v>
      </c>
      <c r="F25" s="46">
        <v>6</v>
      </c>
      <c r="G25" s="46">
        <v>511</v>
      </c>
      <c r="H25" s="46">
        <v>21</v>
      </c>
      <c r="I25" s="46">
        <v>1</v>
      </c>
      <c r="J25" s="46"/>
      <c r="K25" s="61"/>
      <c r="L25" s="61"/>
      <c r="M25" s="61"/>
      <c r="N25" s="61"/>
      <c r="O25" s="61"/>
    </row>
    <row r="26" spans="1:45" hidden="1">
      <c r="A26" s="48"/>
      <c r="B26" s="46" t="s">
        <v>111</v>
      </c>
      <c r="C26" s="46">
        <v>0</v>
      </c>
      <c r="D26" s="46">
        <v>0</v>
      </c>
      <c r="E26" s="46">
        <v>0</v>
      </c>
      <c r="F26" s="44">
        <f>F25/F27*100</f>
        <v>0.27039206849932401</v>
      </c>
      <c r="G26" s="46">
        <v>82.93</v>
      </c>
      <c r="H26" s="46">
        <v>3.34</v>
      </c>
      <c r="I26" s="46">
        <v>12.62</v>
      </c>
      <c r="J26" s="46"/>
      <c r="K26" s="61"/>
      <c r="L26" s="61"/>
      <c r="M26" s="61"/>
      <c r="N26" s="61"/>
      <c r="O26" s="61"/>
    </row>
    <row r="27" spans="1:45">
      <c r="A27" s="1" t="s">
        <v>2</v>
      </c>
      <c r="B27" s="17">
        <f>SUM(B7:B25)</f>
        <v>37518</v>
      </c>
      <c r="C27" s="1">
        <v>0</v>
      </c>
      <c r="D27" s="1">
        <f>SUM(D7:D25)</f>
        <v>140</v>
      </c>
      <c r="E27" s="53">
        <f>SUM(E7:E25)</f>
        <v>222</v>
      </c>
      <c r="F27" s="54">
        <f>SUM(F7:F25)</f>
        <v>2219</v>
      </c>
      <c r="G27" s="54">
        <f>SUM(G7:G25)</f>
        <v>34038</v>
      </c>
      <c r="H27" s="53">
        <f>SUM(H7:H25)</f>
        <v>804</v>
      </c>
      <c r="I27" s="53">
        <v>95</v>
      </c>
      <c r="J27" s="54"/>
      <c r="K27" s="61"/>
      <c r="L27" s="61"/>
      <c r="M27" s="61"/>
      <c r="N27" s="61"/>
      <c r="O27" s="61"/>
    </row>
    <row r="28" spans="1:45">
      <c r="A28" s="7" t="s">
        <v>150</v>
      </c>
      <c r="B28" s="25">
        <v>1</v>
      </c>
      <c r="C28" s="37">
        <v>0</v>
      </c>
      <c r="D28" s="37">
        <v>0.37315421930806547</v>
      </c>
      <c r="E28" s="55">
        <v>0.59171597633136097</v>
      </c>
      <c r="F28" s="55">
        <v>5.92</v>
      </c>
      <c r="G28" s="55">
        <v>90.72</v>
      </c>
      <c r="H28" s="55">
        <v>2.1429713737406044</v>
      </c>
      <c r="I28" s="55">
        <v>0.25321179167333013</v>
      </c>
      <c r="J28" s="51"/>
      <c r="K28" s="70"/>
      <c r="L28" s="61"/>
      <c r="M28" s="61"/>
      <c r="N28" s="61"/>
      <c r="O28" s="61"/>
    </row>
    <row r="29" spans="1:45">
      <c r="E29" s="51"/>
      <c r="F29" s="51"/>
      <c r="G29" s="51"/>
      <c r="H29" s="51"/>
      <c r="I29" s="51"/>
      <c r="J29" s="51"/>
      <c r="K29" s="61"/>
      <c r="L29" s="61"/>
      <c r="M29" s="61"/>
      <c r="N29" s="61"/>
      <c r="O29" s="61"/>
    </row>
    <row r="30" spans="1:45">
      <c r="F30" s="51"/>
      <c r="G30" s="51"/>
      <c r="H30" s="51"/>
      <c r="I30" s="51"/>
      <c r="J30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 1</vt:lpstr>
      <vt:lpstr>Tab 2</vt:lpstr>
      <vt:lpstr>Tab 3</vt:lpstr>
      <vt:lpstr>Tab 4</vt:lpstr>
      <vt:lpstr>Tab 5</vt:lpstr>
      <vt:lpstr>Tab 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Mario Hemen</cp:lastModifiedBy>
  <cp:lastPrinted>2018-01-09T14:19:40Z</cp:lastPrinted>
  <dcterms:created xsi:type="dcterms:W3CDTF">2016-10-03T09:36:34Z</dcterms:created>
  <dcterms:modified xsi:type="dcterms:W3CDTF">2018-01-16T11:41:05Z</dcterms:modified>
</cp:coreProperties>
</file>