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8800" windowHeight="11835"/>
  </bookViews>
  <sheets>
    <sheet name="Tablica 1" sheetId="10" r:id="rId1"/>
    <sheet name="Tablica 2" sheetId="9" r:id="rId2"/>
    <sheet name="Tablica 3" sheetId="11" r:id="rId3"/>
    <sheet name="Tablica 4" sheetId="4" r:id="rId4"/>
    <sheet name="Tablica 5.1" sheetId="6" r:id="rId5"/>
    <sheet name="Tablica 5.2" sheetId="8" r:id="rId6"/>
    <sheet name="Tablica 6" sheetId="12" r:id="rId7"/>
    <sheet name="Tablica 7" sheetId="15" r:id="rId8"/>
    <sheet name="Tablice 8-10" sheetId="16" r:id="rId9"/>
    <sheet name="Tablica 11" sheetId="13" r:id="rId10"/>
  </sheets>
  <calcPr calcId="15251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5" i="16"/>
  <c r="D55" s="1"/>
  <c r="C35"/>
  <c r="D35" s="1"/>
  <c r="C15"/>
  <c r="D15" s="1"/>
</calcChain>
</file>

<file path=xl/sharedStrings.xml><?xml version="1.0" encoding="utf-8"?>
<sst xmlns="http://schemas.openxmlformats.org/spreadsheetml/2006/main" count="930" uniqueCount="366">
  <si>
    <t>A41</t>
  </si>
  <si>
    <t>C18</t>
  </si>
  <si>
    <t>C34</t>
  </si>
  <si>
    <t>C50</t>
  </si>
  <si>
    <t>C67</t>
  </si>
  <si>
    <t>E11</t>
  </si>
  <si>
    <t>H25</t>
  </si>
  <si>
    <t>H35</t>
  </si>
  <si>
    <t>I63</t>
  </si>
  <si>
    <t>I21</t>
  </si>
  <si>
    <t>I20</t>
  </si>
  <si>
    <t>I25</t>
  </si>
  <si>
    <t>I48</t>
  </si>
  <si>
    <t>J18</t>
  </si>
  <si>
    <t>K80</t>
  </si>
  <si>
    <t>K40</t>
  </si>
  <si>
    <t>M16</t>
  </si>
  <si>
    <t>M17</t>
  </si>
  <si>
    <t>N18</t>
  </si>
  <si>
    <t>S72</t>
  </si>
  <si>
    <t>65-74</t>
  </si>
  <si>
    <t>75-84</t>
  </si>
  <si>
    <t>85+</t>
  </si>
  <si>
    <t>65+</t>
  </si>
  <si>
    <r>
      <t>UKUPNO</t>
    </r>
    <r>
      <rPr>
        <sz val="8"/>
        <color theme="1"/>
        <rFont val="Arial Narrow"/>
        <family val="2"/>
        <charset val="238"/>
      </rPr>
      <t xml:space="preserve"> - TOTAL</t>
    </r>
  </si>
  <si>
    <t>MKB-X ŠIFRA</t>
  </si>
  <si>
    <t>D I J A G N O Z A</t>
  </si>
  <si>
    <t>65 - 74</t>
  </si>
  <si>
    <t>stopa na 1000 stanovnika</t>
  </si>
  <si>
    <t>75 - 84</t>
  </si>
  <si>
    <t>85 i više</t>
  </si>
  <si>
    <t>65 i više</t>
  </si>
  <si>
    <t>ICD 10 Code</t>
  </si>
  <si>
    <t>Diagnosis</t>
  </si>
  <si>
    <t>65-74 yr</t>
  </si>
  <si>
    <t>Rate per 1000 population</t>
  </si>
  <si>
    <t>75-84 yr</t>
  </si>
  <si>
    <t>85 yr and above</t>
  </si>
  <si>
    <t>65 yr and above</t>
  </si>
  <si>
    <r>
      <t>Dobna skupina</t>
    </r>
    <r>
      <rPr>
        <sz val="10"/>
        <color theme="1"/>
        <rFont val="Arial Narrow"/>
        <family val="2"/>
        <charset val="238"/>
      </rPr>
      <t xml:space="preserve"> - Age group</t>
    </r>
  </si>
  <si>
    <t>Senilna katarakta</t>
  </si>
  <si>
    <t>Cerebralni infarkt</t>
  </si>
  <si>
    <t>Prijelom bedrene kosti (femura)</t>
  </si>
  <si>
    <t>Pneumonija, nespecificiranog uzročnika</t>
  </si>
  <si>
    <t>Akutni infarkt miokarda</t>
  </si>
  <si>
    <t>Kronična ishemična bolest srca</t>
  </si>
  <si>
    <t>Angina pektoris</t>
  </si>
  <si>
    <t>Ostale sepse</t>
  </si>
  <si>
    <t>Žučni kamenci (kolelitijaza)</t>
  </si>
  <si>
    <t>Zloćudna novotvorina debeloga crijeva</t>
  </si>
  <si>
    <t>Malignant neoplasm of colon</t>
  </si>
  <si>
    <t xml:space="preserve">Fibrilacija atrija i undulacija </t>
  </si>
  <si>
    <t>-Atrial fibrillation and flutter</t>
  </si>
  <si>
    <t>Preponska kila (ingvinalna hernija)</t>
  </si>
  <si>
    <t>Kronično bubrežno zatajenje (insuficijencija)</t>
  </si>
  <si>
    <t xml:space="preserve">- Non-insulin-dependent diabetes mellitus </t>
  </si>
  <si>
    <t>Ostali mrežnični poremećaji</t>
  </si>
  <si>
    <r>
      <t>Dobna skupina</t>
    </r>
    <r>
      <rPr>
        <sz val="7"/>
        <color theme="1"/>
        <rFont val="Arial Narrow"/>
        <family val="2"/>
        <charset val="238"/>
      </rPr>
      <t xml:space="preserve"> - Age group</t>
    </r>
  </si>
  <si>
    <t>Zloćudna novotvorina mokraćnoga mjehura</t>
  </si>
  <si>
    <t xml:space="preserve">-Malignant neoplasm of bladder </t>
  </si>
  <si>
    <t xml:space="preserve">Tablica – Table  2. </t>
  </si>
  <si>
    <t>Dobna skupina </t>
  </si>
  <si>
    <t>Age grupe </t>
  </si>
  <si>
    <t>Broj hospitalizacija</t>
  </si>
  <si>
    <t>Ukupno - Total</t>
  </si>
  <si>
    <t>Muškarci - Male</t>
  </si>
  <si>
    <t>Žene - Female</t>
  </si>
  <si>
    <t>Ukupno – Total</t>
  </si>
  <si>
    <t>Prosječna dužina liječenja</t>
  </si>
  <si>
    <t xml:space="preserve">Izvor podataka: </t>
  </si>
  <si>
    <t>Bolesničko-statistički obrazac</t>
  </si>
  <si>
    <t xml:space="preserve">Source of information: </t>
  </si>
  <si>
    <t>Case Statistical Card</t>
  </si>
  <si>
    <t xml:space="preserve">Tablica – Table 1. </t>
  </si>
  <si>
    <t>UDIO ŽENA I MUŠKARACA PREMA DOBNIM SKUPINAMA U OSOBA 65 I VIŠE GODINA U HRVATSKOJ U 2011. GODINI - Share of men and women at the age 65+ by age group, Croatia 2011</t>
  </si>
  <si>
    <t> Dobna skupina</t>
  </si>
  <si>
    <t>65-74 god</t>
  </si>
  <si>
    <t>75-84 god</t>
  </si>
  <si>
    <t>85 i više god.</t>
  </si>
  <si>
    <t>65 i više god.</t>
  </si>
  <si>
    <t> Age grupe</t>
  </si>
  <si>
    <t>Broj</t>
  </si>
  <si>
    <t>%</t>
  </si>
  <si>
    <t>No.</t>
  </si>
  <si>
    <t>Izvor podataka:</t>
  </si>
  <si>
    <t xml:space="preserve">Statistički Ljetopis za 2012. godinu, Državni zavod za statistiku </t>
  </si>
  <si>
    <t>Source of information:</t>
  </si>
  <si>
    <t>Statistical Yearbook 2012. Croatian Central Bureau of Statistics</t>
  </si>
  <si>
    <t>Dobna grupa</t>
  </si>
  <si>
    <t>65-74 g.</t>
  </si>
  <si>
    <t>75-84 g.</t>
  </si>
  <si>
    <t>85 i više godina</t>
  </si>
  <si>
    <t>65 i više godina</t>
  </si>
  <si>
    <t>ICD 10 disease group</t>
  </si>
  <si>
    <t>I</t>
  </si>
  <si>
    <t>and parasitic diseases</t>
  </si>
  <si>
    <t>Žene - female</t>
  </si>
  <si>
    <t>II</t>
  </si>
  <si>
    <t>III</t>
  </si>
  <si>
    <t>Bolesti krvi i krvotvornog sustava te određene bolesti</t>
  </si>
  <si>
    <t>Muški- male</t>
  </si>
  <si>
    <t>blood-forming organs and certain disorders involving</t>
  </si>
  <si>
    <t>the immune mechanism</t>
  </si>
  <si>
    <t>IV</t>
  </si>
  <si>
    <t>V</t>
  </si>
  <si>
    <t>Duševni poremećaji i poremećaji ponašanja</t>
  </si>
  <si>
    <t>VI</t>
  </si>
  <si>
    <t>Bolesti živčanog sustava</t>
  </si>
  <si>
    <t>Žene – female</t>
  </si>
  <si>
    <t>VII</t>
  </si>
  <si>
    <t>VIII</t>
  </si>
  <si>
    <t>Bolesti uha i mastoidnog nastavka</t>
  </si>
  <si>
    <t>- Diseases of ear and mastoid</t>
  </si>
  <si>
    <t>IX</t>
  </si>
  <si>
    <t>Bolesti cirkulacijskog sustava</t>
  </si>
  <si>
    <t>X</t>
  </si>
  <si>
    <t>Bolesti dišnog sustava</t>
  </si>
  <si>
    <t>XI</t>
  </si>
  <si>
    <t>Bolesti probavnog sustava</t>
  </si>
  <si>
    <t>XII</t>
  </si>
  <si>
    <t>Bolesti kože i potkožnog tkiva</t>
  </si>
  <si>
    <t>XIII</t>
  </si>
  <si>
    <t>Bolesti mišićno-koštanog sustava i vezivnog tkiva</t>
  </si>
  <si>
    <t>connective tissue</t>
  </si>
  <si>
    <t>XIV</t>
  </si>
  <si>
    <t>Bolesti sustava mokraćnih i spolnih organa</t>
  </si>
  <si>
    <t>XVII</t>
  </si>
  <si>
    <t>Kongenitane malformacije, deformiteti i kromosomske</t>
  </si>
  <si>
    <t>deformations and chromosomal abnormalities</t>
  </si>
  <si>
    <t>XVIII</t>
  </si>
  <si>
    <t>Simptomi, znakovi i abnormalni klinički i laboratorijski</t>
  </si>
  <si>
    <t>abnormal clinical and laboratory findings, NEC</t>
  </si>
  <si>
    <t>XIX</t>
  </si>
  <si>
    <t>Ozljede, otrovanja i neke druge posljedice vanjskih</t>
  </si>
  <si>
    <t>conseguences of extermal causes</t>
  </si>
  <si>
    <t>XXI</t>
  </si>
  <si>
    <t>Čimbenici koji utječu na stanje zdravlja i kontakt sa</t>
  </si>
  <si>
    <t>and contact with health services</t>
  </si>
  <si>
    <t xml:space="preserve">Stanovništvo: </t>
  </si>
  <si>
    <t xml:space="preserve">Population: </t>
  </si>
  <si>
    <t xml:space="preserve">Tablica - Table 6. </t>
  </si>
  <si>
    <t>Ukupno-Total</t>
  </si>
  <si>
    <t xml:space="preserve">Population:  </t>
  </si>
  <si>
    <t>Tablica - Table 11.</t>
  </si>
  <si>
    <t>Vanjski uzrok mortaliteta</t>
  </si>
  <si>
    <t>Stopa na 1.000 stan.</t>
  </si>
  <si>
    <t>Age group</t>
  </si>
  <si>
    <t>External cause of mortality</t>
  </si>
  <si>
    <t>Rate per 1.000 pop.</t>
  </si>
  <si>
    <t>V01-V99</t>
  </si>
  <si>
    <t>Nesreće pri prijevozu</t>
  </si>
  <si>
    <t>- Transport accidents</t>
  </si>
  <si>
    <t>W00-W19</t>
  </si>
  <si>
    <t>Padovi</t>
  </si>
  <si>
    <t>- Falls</t>
  </si>
  <si>
    <t>W20-X59</t>
  </si>
  <si>
    <t>Drugi vanjski uzroci slučajnih ozljeda</t>
  </si>
  <si>
    <t>- Other external causes of accidental injury</t>
  </si>
  <si>
    <t>X60-X84</t>
  </si>
  <si>
    <t>Namjerno samoozljeđivanje</t>
  </si>
  <si>
    <t>- Intentional self-harm</t>
  </si>
  <si>
    <t>X85-Y89</t>
  </si>
  <si>
    <t>Ostali vanjski uzroci smrti</t>
  </si>
  <si>
    <t>- Other extern. causes of deaths</t>
  </si>
  <si>
    <t>V01-Y89</t>
  </si>
  <si>
    <t>UKUPNO - Total</t>
  </si>
  <si>
    <t xml:space="preserve">Source of information:  </t>
  </si>
  <si>
    <t>Tablica - Table 7.</t>
  </si>
  <si>
    <t>Skupina bolesti - stanja MKB 10</t>
  </si>
  <si>
    <t>Zarazne i parazitarne bolesti</t>
  </si>
  <si>
    <t>- Infectious and parasitic diseases</t>
  </si>
  <si>
    <t>Novotvorine</t>
  </si>
  <si>
    <t>- Neoplasms</t>
  </si>
  <si>
    <t>Bolesti krvi i krvotvornog sustava te određene bolesti imunološkog sustava</t>
  </si>
  <si>
    <t>- Diseases of the blood and blood-forming organs and certain disorders involving the immune mechanism</t>
  </si>
  <si>
    <t>Endokrine bolesti, bolesti prehrane imetabolizma</t>
  </si>
  <si>
    <t>- Endocrine, nutritional and metabolic diseases</t>
  </si>
  <si>
    <t>- Mental and behavioural disorders</t>
  </si>
  <si>
    <t>- Diseases of the nervous system</t>
  </si>
  <si>
    <t>- Diseases of the ear and mastoid process</t>
  </si>
  <si>
    <t>- Diseases of the circulatoruy system</t>
  </si>
  <si>
    <t>- Diseases of the respiratoty system</t>
  </si>
  <si>
    <t>- Diseases of the digestive system</t>
  </si>
  <si>
    <t>- Diseases of the skin and subcutaneous tissue</t>
  </si>
  <si>
    <t>- Diseases of the musculo- skeletal system and connective tissue</t>
  </si>
  <si>
    <t>- Diseases of the genitorinary system</t>
  </si>
  <si>
    <t>Kongenitane malformacije, deformiteti i kromosomskeamnormalnosti</t>
  </si>
  <si>
    <t>- Congenital malformations, deformations and chromosomal abnormalities</t>
  </si>
  <si>
    <t>Simptomi, znakovi i abnormalni klinički i laboratorijski nalazineuvršteni  drugamo</t>
  </si>
  <si>
    <t>- Simptoms, signs and amnormal clinical and laboratory findings, NEC</t>
  </si>
  <si>
    <t>Ozljede, otrovanja i neke druge posljedice vanjskih uzroka</t>
  </si>
  <si>
    <t>- Injury, poisoning and certain other conseguences of extermal causes</t>
  </si>
  <si>
    <r>
      <t xml:space="preserve">Tablica </t>
    </r>
    <r>
      <rPr>
        <i/>
        <sz val="9"/>
        <color rgb="FF000000"/>
        <rFont val="Arial"/>
        <family val="2"/>
        <charset val="238"/>
      </rPr>
      <t>- Table</t>
    </r>
    <r>
      <rPr>
        <b/>
        <sz val="9"/>
        <color rgb="FF000000"/>
        <rFont val="Arial"/>
        <family val="2"/>
        <charset val="238"/>
      </rPr>
      <t xml:space="preserve"> 5.1</t>
    </r>
    <r>
      <rPr>
        <i/>
        <sz val="9"/>
        <color rgb="FF000000"/>
        <rFont val="Arial"/>
        <family val="2"/>
        <charset val="238"/>
      </rPr>
      <t xml:space="preserve">  </t>
    </r>
  </si>
  <si>
    <t>Dobna skupina - Age group</t>
  </si>
  <si>
    <t>Tablica - Table 8.</t>
  </si>
  <si>
    <t xml:space="preserve">MKB-X ŠIFRA </t>
  </si>
  <si>
    <t>BROJ</t>
  </si>
  <si>
    <t>I20-I25</t>
  </si>
  <si>
    <t>Ishemijske bolesti srca - Ischaemic heart diseases</t>
  </si>
  <si>
    <t>I60-I69</t>
  </si>
  <si>
    <t>Cerebrovaskularne bolesti -  Cerebrovascular diseases</t>
  </si>
  <si>
    <t>I10-I12</t>
  </si>
  <si>
    <t>Hipertenzivne bolesti – Hypertensive diseases</t>
  </si>
  <si>
    <t>J40-J47</t>
  </si>
  <si>
    <t>Kronične bolesti donjeg dišnog sustava– Chronical diseases of the lower respiratory system</t>
  </si>
  <si>
    <t>C33-C34</t>
  </si>
  <si>
    <t>Zloćudna novotvorina dušnika, dušnica i pluća - Malignant neoplasms of trachea,  bronchus and lung</t>
  </si>
  <si>
    <t>C18-C21</t>
  </si>
  <si>
    <t>Zloćudne novotvorine debelog crijeva, rektuma i anusa- Malignant neoplasms of colon, rectum and anus</t>
  </si>
  <si>
    <t>E10-E14</t>
  </si>
  <si>
    <t>Dijabetes melitus  - Diabetes mellitus</t>
  </si>
  <si>
    <t>I50</t>
  </si>
  <si>
    <t>Insuficijencija srca - Heart failure</t>
  </si>
  <si>
    <t>C61</t>
  </si>
  <si>
    <t>Zloćudna novotvorina kestenjače (prostate)- Malignant neoplasm of prostate</t>
  </si>
  <si>
    <t>PRVIH 10 UZROKA SMRTI - First 10 causes </t>
  </si>
  <si>
    <t>Tablica - Table 9.</t>
  </si>
  <si>
    <t>Zloćudne novotvorine debelog crijeva, rektuma i anusa-Malignant neoplasms of colon, rectum and anus</t>
  </si>
  <si>
    <t xml:space="preserve">E10-E14 </t>
  </si>
  <si>
    <t xml:space="preserve">Dijabetes melitus- Diabetes mellitus </t>
  </si>
  <si>
    <t>Tablica - Table 10.</t>
  </si>
  <si>
    <t>Ishemijske bolesti srca  - Ischaemic heart diseases</t>
  </si>
  <si>
    <t>Zloćudna novotvorina dojke - Malignant neoplasm of breast</t>
  </si>
  <si>
    <t>Zloćudne novotvorine debelog crijeva, rektuma i anusa -Malignant neoplasms of colon, rectum and anus</t>
  </si>
  <si>
    <t>I70</t>
  </si>
  <si>
    <t>Ateroskleroza – Atherosclerosis</t>
  </si>
  <si>
    <t>I (A00-B99)</t>
  </si>
  <si>
    <t>II (C00-D48)</t>
  </si>
  <si>
    <t>III (D50-D89))</t>
  </si>
  <si>
    <t>IV (E00-E90)</t>
  </si>
  <si>
    <t>V (F00-F99)</t>
  </si>
  <si>
    <t>VI (G00-G99)</t>
  </si>
  <si>
    <t>VIII (H60-H95)</t>
  </si>
  <si>
    <t>IX (I00-I99)</t>
  </si>
  <si>
    <t>X (J00-J99)</t>
  </si>
  <si>
    <t>XI (K00-K93)</t>
  </si>
  <si>
    <t>XII (L00-L99)</t>
  </si>
  <si>
    <t>XIII (M00-M99)</t>
  </si>
  <si>
    <t>XIV (N00-N99)</t>
  </si>
  <si>
    <t>XVII (Q00-Q99)</t>
  </si>
  <si>
    <t>XVIII (R00-R99)</t>
  </si>
  <si>
    <t>XIX (S00-T98)</t>
  </si>
  <si>
    <t>Dokumentacija Državnog zavoda za statistiku, 2017. god. (DEM-2/16)</t>
  </si>
  <si>
    <t>Croatian Central Bureau of Statistics, 2017 (DEM-2/16)</t>
  </si>
  <si>
    <t>Državni zavod za statistiku, Procjena stanovništva Republike Hrvatske u 2016.</t>
  </si>
  <si>
    <t>Croatian Bureau of Statistics, Population estimate of Republic of Croatia, 2016</t>
  </si>
  <si>
    <t>UMRLI S PREBIVALIŠTEM U HRVATSKOJ PO SKUPINAMA BOLESTI TE STOPE NA 1.000 STANOVNIKA U 2016. GODINI PO SPOLU - Deaths of Croatian residents by disease group with respective shares and rates per 1,000 by sex, Croatia 2016</t>
  </si>
  <si>
    <t>RANG LJESTVICA TE UDIO 10 VODEĆIH UZROKA SMRTI OSOBA STARIJE ŽIVOTNE DOBI U HRVATSKOJ 2016. GODINE - UKUPNO - Scale of 10 leading causes of death at the age 65+, total, Croatia 2016</t>
  </si>
  <si>
    <t>Izvor podataka: Dokumentacija Državnog zavoda za statistiku, 2017. god. (DEM-2/16)</t>
  </si>
  <si>
    <t>Source of information:  Croatian Central Bureau of Statistics, 2017 (DEM-2/16)</t>
  </si>
  <si>
    <t>RANG LJESTVICA TE UDIO DESET VODEĆIH UZROKA SMRTI U UMRLIH MUŠKARACA STARIJE ŽIVOTNE DOBI U HRVATSKOJ 2016. GODINE – Scaleof 10 leading causes of death at the age 65+ with respective shares - male, Croatia 2016</t>
  </si>
  <si>
    <t>RANG LJESTVICA TE UDIO DESET VODEĆIH UZROKA SMRTI U UMRLIH ŽENA STARIJE ŽIVOTNE DOBI U HRVATSKOJ 2016. GODINE - Scale of 10 leading causes of death at the age 65+ with respective shares - female, Croatia 2016</t>
  </si>
  <si>
    <t>VANJSKI UZROCI SMRTI OSOBA U DOBI 65 I VIŠE GODINA U HRVATSKOJ 2016. GODINE - External causes of death at the age 65+, Croatia 2016</t>
  </si>
  <si>
    <r>
      <t xml:space="preserve">- </t>
    </r>
    <r>
      <rPr>
        <i/>
        <sz val="8"/>
        <color rgb="FF000000"/>
        <rFont val="Arial"/>
        <family val="2"/>
        <charset val="238"/>
      </rPr>
      <t>No. of hospitalisation</t>
    </r>
  </si>
  <si>
    <r>
      <t>Broj dana bolničkog liječenja</t>
    </r>
    <r>
      <rPr>
        <sz val="8"/>
        <color rgb="FF000000"/>
        <rFont val="Arial"/>
        <family val="2"/>
        <charset val="238"/>
      </rPr>
      <t xml:space="preserve"> </t>
    </r>
  </si>
  <si>
    <r>
      <t xml:space="preserve"> - </t>
    </r>
    <r>
      <rPr>
        <i/>
        <sz val="8"/>
        <color rgb="FF000000"/>
        <rFont val="Arial"/>
        <family val="2"/>
        <charset val="238"/>
      </rPr>
      <t>No. of bed days</t>
    </r>
  </si>
  <si>
    <t xml:space="preserve">   Muškarci - Male</t>
  </si>
  <si>
    <r>
      <t xml:space="preserve">- </t>
    </r>
    <r>
      <rPr>
        <i/>
        <sz val="8"/>
        <color rgb="FF000000"/>
        <rFont val="Arial"/>
        <family val="2"/>
        <charset val="238"/>
      </rPr>
      <t>Average length of treatment</t>
    </r>
    <r>
      <rPr>
        <sz val="8"/>
        <color rgb="FF000000"/>
        <rFont val="Arial"/>
        <family val="2"/>
        <charset val="238"/>
      </rPr>
      <t xml:space="preserve"> </t>
    </r>
  </si>
  <si>
    <t>HOSPITALIZACIJE OSOBA U DOBI 65 I VIŠE GODINA U BOLNICAMA HRVATSKE 2016. GODINE PO DOBNIM SKUPINAMA I SPOLU - Hospitalizations at the age 65+ by age group and sex, Croatia 2016</t>
  </si>
  <si>
    <r>
      <t>Tablica - Table 3. BOLNIČKI POBOL OSOBA STARIJE ŽIVOTNE DOBI PO DOBNIM SKUPINAMA TE SKUPINAMA BOLESTI (MKB 10) U STACIONARNOM DIJELU BOLNICA HRVATSKE 2016. GODINE -</t>
    </r>
    <r>
      <rPr>
        <i/>
        <sz val="9"/>
        <color theme="1"/>
        <rFont val="Arial"/>
        <family val="2"/>
        <charset val="238"/>
      </rPr>
      <t xml:space="preserve"> Hospital morbidity in the elderly population by age and disease groups (ICD-10), in inpatient hospital wards, Croatia 2016 </t>
    </r>
  </si>
  <si>
    <r>
      <t>Zarazne i parazitarne bolesti</t>
    </r>
    <r>
      <rPr>
        <sz val="9"/>
        <color theme="1"/>
        <rFont val="Arial"/>
        <family val="2"/>
        <charset val="238"/>
      </rPr>
      <t xml:space="preserve"> - </t>
    </r>
    <r>
      <rPr>
        <i/>
        <sz val="9"/>
        <color theme="1"/>
        <rFont val="Arial"/>
        <family val="2"/>
        <charset val="238"/>
      </rPr>
      <t>Infectious</t>
    </r>
  </si>
  <si>
    <r>
      <t>Muški</t>
    </r>
    <r>
      <rPr>
        <i/>
        <sz val="9"/>
        <color theme="1"/>
        <rFont val="Arial"/>
        <family val="2"/>
        <charset val="238"/>
      </rPr>
      <t>- male</t>
    </r>
  </si>
  <si>
    <r>
      <t>Ukupno-</t>
    </r>
    <r>
      <rPr>
        <i/>
        <sz val="9"/>
        <color theme="1"/>
        <rFont val="Arial"/>
        <family val="2"/>
        <charset val="238"/>
      </rPr>
      <t>Total</t>
    </r>
  </si>
  <si>
    <r>
      <t>Novotvorine</t>
    </r>
    <r>
      <rPr>
        <sz val="9"/>
        <color theme="1"/>
        <rFont val="Arial"/>
        <family val="2"/>
        <charset val="238"/>
      </rPr>
      <t xml:space="preserve"> - </t>
    </r>
    <r>
      <rPr>
        <i/>
        <sz val="9"/>
        <color theme="1"/>
        <rFont val="Arial"/>
        <family val="2"/>
        <charset val="238"/>
      </rPr>
      <t>Neoplasms</t>
    </r>
  </si>
  <si>
    <r>
      <t>imunološkog sustava</t>
    </r>
    <r>
      <rPr>
        <sz val="9"/>
        <color theme="1"/>
        <rFont val="Arial"/>
        <family val="2"/>
        <charset val="238"/>
      </rPr>
      <t xml:space="preserve"> - </t>
    </r>
    <r>
      <rPr>
        <i/>
        <sz val="9"/>
        <color theme="1"/>
        <rFont val="Arial"/>
        <family val="2"/>
        <charset val="238"/>
      </rPr>
      <t>Diseases of the blood and</t>
    </r>
  </si>
  <si>
    <r>
      <t>Endokrine bolesti, bolesti prehrane imetabolizma</t>
    </r>
    <r>
      <rPr>
        <sz val="9"/>
        <color theme="1"/>
        <rFont val="Arial"/>
        <family val="2"/>
        <charset val="238"/>
      </rPr>
      <t xml:space="preserve"> </t>
    </r>
  </si>
  <si>
    <r>
      <t xml:space="preserve">- </t>
    </r>
    <r>
      <rPr>
        <i/>
        <sz val="9"/>
        <color theme="1"/>
        <rFont val="Arial"/>
        <family val="2"/>
        <charset val="238"/>
      </rPr>
      <t>Endocrine, nutritional and metabolic diseases</t>
    </r>
  </si>
  <si>
    <r>
      <t xml:space="preserve">- </t>
    </r>
    <r>
      <rPr>
        <i/>
        <sz val="9"/>
        <color theme="1"/>
        <rFont val="Arial"/>
        <family val="2"/>
        <charset val="238"/>
      </rPr>
      <t>Mental and behavioural disorders</t>
    </r>
  </si>
  <si>
    <r>
      <t xml:space="preserve">- </t>
    </r>
    <r>
      <rPr>
        <i/>
        <sz val="9"/>
        <color theme="1"/>
        <rFont val="Arial"/>
        <family val="2"/>
        <charset val="238"/>
      </rPr>
      <t>Diseases of the nervous system</t>
    </r>
  </si>
  <si>
    <r>
      <t>Bolesti oka i adneksa</t>
    </r>
    <r>
      <rPr>
        <sz val="9"/>
        <color theme="1"/>
        <rFont val="Arial"/>
        <family val="2"/>
        <charset val="238"/>
      </rPr>
      <t xml:space="preserve"> </t>
    </r>
    <r>
      <rPr>
        <i/>
        <sz val="9"/>
        <color theme="1"/>
        <rFont val="Arial"/>
        <family val="2"/>
        <charset val="238"/>
      </rPr>
      <t>- Diseases of eye and adnexa</t>
    </r>
  </si>
  <si>
    <r>
      <t xml:space="preserve">- </t>
    </r>
    <r>
      <rPr>
        <i/>
        <sz val="9"/>
        <color theme="1"/>
        <rFont val="Arial"/>
        <family val="2"/>
        <charset val="238"/>
      </rPr>
      <t>Diseases of the circulatoruy system</t>
    </r>
  </si>
  <si>
    <r>
      <t xml:space="preserve">- </t>
    </r>
    <r>
      <rPr>
        <i/>
        <sz val="9"/>
        <color theme="1"/>
        <rFont val="Arial"/>
        <family val="2"/>
        <charset val="238"/>
      </rPr>
      <t>Diseases of the respiratoty system</t>
    </r>
  </si>
  <si>
    <r>
      <t xml:space="preserve">- </t>
    </r>
    <r>
      <rPr>
        <i/>
        <sz val="9"/>
        <color theme="1"/>
        <rFont val="Arial"/>
        <family val="2"/>
        <charset val="238"/>
      </rPr>
      <t>Diseases of the digestive system</t>
    </r>
  </si>
  <si>
    <r>
      <t xml:space="preserve">- </t>
    </r>
    <r>
      <rPr>
        <i/>
        <sz val="9"/>
        <color theme="1"/>
        <rFont val="Arial"/>
        <family val="2"/>
        <charset val="238"/>
      </rPr>
      <t>Diseases of the skin and subcutaneous tissue</t>
    </r>
  </si>
  <si>
    <r>
      <t xml:space="preserve">- </t>
    </r>
    <r>
      <rPr>
        <i/>
        <sz val="9"/>
        <color theme="1"/>
        <rFont val="Arial"/>
        <family val="2"/>
        <charset val="238"/>
      </rPr>
      <t>Diseases of the musculo- skeletal system and</t>
    </r>
  </si>
  <si>
    <r>
      <t xml:space="preserve">- </t>
    </r>
    <r>
      <rPr>
        <i/>
        <sz val="9"/>
        <color theme="1"/>
        <rFont val="Arial"/>
        <family val="2"/>
        <charset val="238"/>
      </rPr>
      <t>Diseases of the genitorinary system</t>
    </r>
  </si>
  <si>
    <r>
      <t>amnormalnosti</t>
    </r>
    <r>
      <rPr>
        <sz val="9"/>
        <color theme="1"/>
        <rFont val="Arial"/>
        <family val="2"/>
        <charset val="238"/>
      </rPr>
      <t xml:space="preserve"> - </t>
    </r>
    <r>
      <rPr>
        <i/>
        <sz val="9"/>
        <color theme="1"/>
        <rFont val="Arial"/>
        <family val="2"/>
        <charset val="238"/>
      </rPr>
      <t>Congenital malformations,</t>
    </r>
  </si>
  <si>
    <r>
      <t>nalazi neuvršteni  drugamo</t>
    </r>
    <r>
      <rPr>
        <sz val="9"/>
        <color theme="1"/>
        <rFont val="Arial"/>
        <family val="2"/>
        <charset val="238"/>
      </rPr>
      <t xml:space="preserve"> - </t>
    </r>
    <r>
      <rPr>
        <i/>
        <sz val="9"/>
        <color theme="1"/>
        <rFont val="Arial"/>
        <family val="2"/>
        <charset val="238"/>
      </rPr>
      <t>Simptoms, signs and</t>
    </r>
  </si>
  <si>
    <r>
      <t>uzroka</t>
    </r>
    <r>
      <rPr>
        <sz val="9"/>
        <color theme="1"/>
        <rFont val="Arial"/>
        <family val="2"/>
        <charset val="238"/>
      </rPr>
      <t xml:space="preserve"> - </t>
    </r>
    <r>
      <rPr>
        <i/>
        <sz val="9"/>
        <color theme="1"/>
        <rFont val="Arial"/>
        <family val="2"/>
        <charset val="238"/>
      </rPr>
      <t>Injury, poisoning and certain other</t>
    </r>
  </si>
  <si>
    <r>
      <t>zdrav. službom</t>
    </r>
    <r>
      <rPr>
        <sz val="9"/>
        <color theme="1"/>
        <rFont val="Arial"/>
        <family val="2"/>
        <charset val="238"/>
      </rPr>
      <t xml:space="preserve"> - </t>
    </r>
    <r>
      <rPr>
        <i/>
        <sz val="9"/>
        <color theme="1"/>
        <rFont val="Arial"/>
        <family val="2"/>
        <charset val="238"/>
      </rPr>
      <t>Factors influencing health status</t>
    </r>
  </si>
  <si>
    <r>
      <t xml:space="preserve">S V E U K U P N O - </t>
    </r>
    <r>
      <rPr>
        <b/>
        <i/>
        <sz val="9"/>
        <color theme="1"/>
        <rFont val="Arial"/>
        <family val="2"/>
        <charset val="238"/>
      </rPr>
      <t>Total</t>
    </r>
  </si>
  <si>
    <r>
      <t>Muški</t>
    </r>
    <r>
      <rPr>
        <b/>
        <i/>
        <sz val="9"/>
        <color theme="1"/>
        <rFont val="Arial"/>
        <family val="2"/>
        <charset val="238"/>
      </rPr>
      <t>- male</t>
    </r>
  </si>
  <si>
    <r>
      <t>Žene - f</t>
    </r>
    <r>
      <rPr>
        <b/>
        <i/>
        <sz val="9"/>
        <color theme="1"/>
        <rFont val="Arial"/>
        <family val="2"/>
        <charset val="238"/>
      </rPr>
      <t>emale</t>
    </r>
  </si>
  <si>
    <r>
      <t>Ukupno-</t>
    </r>
    <r>
      <rPr>
        <b/>
        <i/>
        <sz val="9"/>
        <color theme="1"/>
        <rFont val="Arial"/>
        <family val="2"/>
        <charset val="238"/>
      </rPr>
      <t>Total</t>
    </r>
  </si>
  <si>
    <r>
      <t>Source</t>
    </r>
    <r>
      <rPr>
        <i/>
        <sz val="9"/>
        <color theme="1"/>
        <rFont val="Arial"/>
        <family val="2"/>
        <charset val="238"/>
      </rPr>
      <t xml:space="preserve"> of information: </t>
    </r>
  </si>
  <si>
    <t>- Cerebral infarction</t>
  </si>
  <si>
    <t>- Senile cataract</t>
  </si>
  <si>
    <t>- Acute myocardial infarction</t>
  </si>
  <si>
    <t>- Fracture of femur</t>
  </si>
  <si>
    <t>Pneumonija, nespecificiranog</t>
  </si>
  <si>
    <t>uzročnika</t>
  </si>
  <si>
    <t>- Pneumonia, organism unspecified</t>
  </si>
  <si>
    <t>Insuficijencija srca</t>
  </si>
  <si>
    <t>Heart failure</t>
  </si>
  <si>
    <t>- Angina pectoris</t>
  </si>
  <si>
    <t xml:space="preserve"> Chronic ischaemic Heart disease</t>
  </si>
  <si>
    <t>Other sepsis</t>
  </si>
  <si>
    <t>- Other retinal disorders</t>
  </si>
  <si>
    <t xml:space="preserve">Zloćudna novotvorina debeloga crijeva </t>
  </si>
  <si>
    <t>Cholelithiasis</t>
  </si>
  <si>
    <t>Dijabetes melitus neovisan o inzulinu</t>
  </si>
  <si>
    <t>- Non-insulin-dependent diabetes mellitus</t>
  </si>
  <si>
    <t>Fibrilacija atrija i undulacija</t>
  </si>
  <si>
    <t>Atrial fibrillation and flutter</t>
  </si>
  <si>
    <r>
      <t>Kronično bubrežno zatajenje (insuficijencija</t>
    </r>
    <r>
      <rPr>
        <sz val="8"/>
        <color theme="1"/>
        <rFont val="Arial Narrow"/>
        <family val="2"/>
        <charset val="238"/>
      </rPr>
      <t xml:space="preserve">) </t>
    </r>
  </si>
  <si>
    <t>Chronic kidney disease</t>
  </si>
  <si>
    <t>I42</t>
  </si>
  <si>
    <t>Kardiomiopatija</t>
  </si>
  <si>
    <t>Cardiomyopathy</t>
  </si>
  <si>
    <t>Z51</t>
  </si>
  <si>
    <t>Ostala medicinska skrb</t>
  </si>
  <si>
    <t>Other medical care</t>
  </si>
  <si>
    <t>Zloćudna novotvorina dušnica i pluća</t>
  </si>
  <si>
    <t>Malignant neoplasm of bronchus and lung</t>
  </si>
  <si>
    <r>
      <t>Preponska kila (ingvinalna hernija)</t>
    </r>
    <r>
      <rPr>
        <i/>
        <sz val="8"/>
        <color theme="1"/>
        <rFont val="Arial Narrow"/>
        <family val="2"/>
        <charset val="238"/>
      </rPr>
      <t>- Inguinal hernia</t>
    </r>
  </si>
  <si>
    <t>Ateroskleroza</t>
  </si>
  <si>
    <r>
      <t xml:space="preserve"> </t>
    </r>
    <r>
      <rPr>
        <i/>
        <sz val="8"/>
        <color theme="1"/>
        <rFont val="Arial Narrow"/>
        <family val="2"/>
        <charset val="238"/>
      </rPr>
      <t>- Atherosclerosis</t>
    </r>
  </si>
  <si>
    <t>Izvor podataka: Bolesničko-statistički obrazac</t>
  </si>
  <si>
    <t>Source of information: Case Statistical Card</t>
  </si>
  <si>
    <t>Stanovništvo: Državni zavod za statistiku, Procjena stanovništva Republike Hrvatske u 2016.</t>
  </si>
  <si>
    <t>Population:  Croatian Bureau of Statistics, Population estimate of Republic of Croatia, 2016</t>
  </si>
  <si>
    <r>
      <t xml:space="preserve">SVEUKUPNO </t>
    </r>
    <r>
      <rPr>
        <sz val="8"/>
        <color theme="1"/>
        <rFont val="Arial Narrow"/>
        <family val="2"/>
        <charset val="238"/>
      </rPr>
      <t>-</t>
    </r>
    <r>
      <rPr>
        <b/>
        <sz val="8"/>
        <color theme="1"/>
        <rFont val="Arial Narrow"/>
        <family val="2"/>
        <charset val="238"/>
      </rPr>
      <t xml:space="preserve"> </t>
    </r>
    <r>
      <rPr>
        <i/>
        <sz val="8"/>
        <color theme="1"/>
        <rFont val="Arial Narrow"/>
        <family val="2"/>
        <charset val="238"/>
      </rPr>
      <t>Total</t>
    </r>
  </si>
  <si>
    <r>
      <t xml:space="preserve">SVEUKUPNO </t>
    </r>
    <r>
      <rPr>
        <i/>
        <sz val="8"/>
        <color theme="1"/>
        <rFont val="Arial Narrow"/>
        <family val="2"/>
        <charset val="238"/>
      </rPr>
      <t>- Total</t>
    </r>
  </si>
  <si>
    <t>Chronic ischaemic Heart disease</t>
  </si>
  <si>
    <t>Inguinal hernia</t>
  </si>
  <si>
    <t xml:space="preserve">-  Other sepsis </t>
  </si>
  <si>
    <t>Atherosclerosis</t>
  </si>
  <si>
    <t>Zloćudna novotvorina kestenjače (prostate)</t>
  </si>
  <si>
    <t>Malignant neoplasm of prostate</t>
  </si>
  <si>
    <t>Senile cataract</t>
  </si>
  <si>
    <t xml:space="preserve">- Angina pectoris </t>
  </si>
  <si>
    <t>Zloćudna novotvorina dojke</t>
  </si>
  <si>
    <t>Malignant neoplasm of breast</t>
  </si>
  <si>
    <t>Ostala medicinska skrb (zaštita)</t>
  </si>
  <si>
    <t>Gonartroza/artroza koljena</t>
  </si>
  <si>
    <t>Gonarthrosis [arthrosis of knee]</t>
  </si>
  <si>
    <t>Zloćudna novotvorina debeloga crijeva (kolona)</t>
  </si>
  <si>
    <t>Koksartroze/artroza kuka</t>
  </si>
  <si>
    <t>Coxarthrosis [arthrosis of hip]</t>
  </si>
  <si>
    <t>.</t>
  </si>
  <si>
    <t>Tablica - Table 5.2  RANG LJESTVICA VODEĆIH DIJAGNOZA - BOLNIČKI POBOL OSOBA STARIJE ŽIVOTNE DOBI U STACIONARNOM DIJELU BOLNICA HRVATSKOJ 2016. GODINE, PREMA DOBNIM SKUPINAMA, ŽENE - Scale of  leading diagnoses – Hospital morbidity in the elderly population by age group, in inpatient hospital wards, FEMALE, Croatia 2016</t>
  </si>
  <si>
    <t>organs and certain disorders involving the immune mechanism</t>
  </si>
  <si>
    <t>Bolesti oka i adneksa</t>
  </si>
  <si>
    <t>- Diseases of eye and adnexa</t>
  </si>
  <si>
    <t>of the musculo- skeletal system and connective tissue</t>
  </si>
  <si>
    <t>and chromosomal abnormalities</t>
  </si>
  <si>
    <t>Simptomi, znakovi i abnormalni klinički i laboratorijski nalazi</t>
  </si>
  <si>
    <t>and laboratory findings, NEC</t>
  </si>
  <si>
    <t>extermal causes</t>
  </si>
  <si>
    <t>Čimbenici koji utječu na stanje zdravlja i kontakt sa zdrav.</t>
  </si>
  <si>
    <t>with health services</t>
  </si>
  <si>
    <r>
      <t xml:space="preserve">Muški- </t>
    </r>
    <r>
      <rPr>
        <i/>
        <sz val="9"/>
        <color theme="1"/>
        <rFont val="Arial"/>
        <family val="2"/>
        <charset val="238"/>
      </rPr>
      <t>male</t>
    </r>
  </si>
  <si>
    <r>
      <t xml:space="preserve">Žene - </t>
    </r>
    <r>
      <rPr>
        <i/>
        <sz val="9"/>
        <color theme="1"/>
        <rFont val="Arial"/>
        <family val="2"/>
        <charset val="238"/>
      </rPr>
      <t>female</t>
    </r>
  </si>
  <si>
    <r>
      <t>Žene -</t>
    </r>
    <r>
      <rPr>
        <i/>
        <sz val="9"/>
        <color theme="1"/>
        <rFont val="Arial"/>
        <family val="2"/>
        <charset val="238"/>
      </rPr>
      <t xml:space="preserve"> female</t>
    </r>
  </si>
  <si>
    <r>
      <t>Bolesti mišićno-koštanog sustava i vezivnog tkiva</t>
    </r>
    <r>
      <rPr>
        <sz val="9"/>
        <color theme="1"/>
        <rFont val="Arial"/>
        <family val="2"/>
        <charset val="238"/>
      </rPr>
      <t xml:space="preserve"> - </t>
    </r>
    <r>
      <rPr>
        <i/>
        <sz val="9"/>
        <color theme="1"/>
        <rFont val="Arial"/>
        <family val="2"/>
        <charset val="238"/>
      </rPr>
      <t>Diseases</t>
    </r>
  </si>
  <si>
    <r>
      <t xml:space="preserve">amnormalnosti </t>
    </r>
    <r>
      <rPr>
        <sz val="9"/>
        <color theme="1"/>
        <rFont val="Arial"/>
        <family val="2"/>
        <charset val="238"/>
      </rPr>
      <t xml:space="preserve">- </t>
    </r>
    <r>
      <rPr>
        <i/>
        <sz val="9"/>
        <color theme="1"/>
        <rFont val="Arial"/>
        <family val="2"/>
        <charset val="238"/>
      </rPr>
      <t>Congenital malformations, deformations</t>
    </r>
  </si>
  <si>
    <r>
      <t>neuvršteni  drugamo</t>
    </r>
    <r>
      <rPr>
        <sz val="9"/>
        <color theme="1"/>
        <rFont val="Arial"/>
        <family val="2"/>
        <charset val="238"/>
      </rPr>
      <t xml:space="preserve"> - </t>
    </r>
    <r>
      <rPr>
        <i/>
        <sz val="9"/>
        <color theme="1"/>
        <rFont val="Arial"/>
        <family val="2"/>
        <charset val="238"/>
      </rPr>
      <t>Simptoms, signs and amnormal clinical</t>
    </r>
  </si>
  <si>
    <r>
      <t>-</t>
    </r>
    <r>
      <rPr>
        <i/>
        <sz val="9"/>
        <color theme="1"/>
        <rFont val="Arial"/>
        <family val="2"/>
        <charset val="238"/>
      </rPr>
      <t>Injury, poisoning and certain other conseguences of</t>
    </r>
  </si>
  <si>
    <r>
      <t>Žene –</t>
    </r>
    <r>
      <rPr>
        <i/>
        <sz val="9"/>
        <color theme="1"/>
        <rFont val="Arial"/>
        <family val="2"/>
        <charset val="238"/>
      </rPr>
      <t xml:space="preserve"> female  </t>
    </r>
    <r>
      <rPr>
        <sz val="9"/>
        <color theme="1"/>
        <rFont val="Arial"/>
        <family val="2"/>
        <charset val="238"/>
      </rPr>
      <t xml:space="preserve">         353</t>
    </r>
  </si>
  <si>
    <r>
      <t>službom</t>
    </r>
    <r>
      <rPr>
        <sz val="9"/>
        <color theme="1"/>
        <rFont val="Arial"/>
        <family val="2"/>
        <charset val="238"/>
      </rPr>
      <t xml:space="preserve"> - </t>
    </r>
    <r>
      <rPr>
        <i/>
        <sz val="9"/>
        <color theme="1"/>
        <rFont val="Arial"/>
        <family val="2"/>
        <charset val="238"/>
      </rPr>
      <t>Factors influencing health status and contact</t>
    </r>
  </si>
  <si>
    <r>
      <t xml:space="preserve">S V E U K U P N O </t>
    </r>
    <r>
      <rPr>
        <sz val="9"/>
        <color theme="1"/>
        <rFont val="Arial"/>
        <family val="2"/>
        <charset val="238"/>
      </rPr>
      <t xml:space="preserve">- </t>
    </r>
    <r>
      <rPr>
        <i/>
        <sz val="9"/>
        <color theme="1"/>
        <rFont val="Arial"/>
        <family val="2"/>
        <charset val="238"/>
      </rPr>
      <t>Total</t>
    </r>
  </si>
  <si>
    <r>
      <t xml:space="preserve">Žene </t>
    </r>
    <r>
      <rPr>
        <sz val="9"/>
        <color theme="1"/>
        <rFont val="Arial"/>
        <family val="2"/>
        <charset val="238"/>
      </rPr>
      <t>-</t>
    </r>
    <r>
      <rPr>
        <i/>
        <sz val="9"/>
        <color theme="1"/>
        <rFont val="Arial"/>
        <family val="2"/>
        <charset val="238"/>
      </rPr>
      <t xml:space="preserve"> female</t>
    </r>
  </si>
  <si>
    <r>
      <t>Ukupno</t>
    </r>
    <r>
      <rPr>
        <sz val="9"/>
        <color theme="1"/>
        <rFont val="Arial"/>
        <family val="2"/>
        <charset val="238"/>
      </rPr>
      <t>-</t>
    </r>
    <r>
      <rPr>
        <i/>
        <sz val="9"/>
        <color theme="1"/>
        <rFont val="Arial"/>
        <family val="2"/>
        <charset val="238"/>
      </rPr>
      <t>Total</t>
    </r>
  </si>
  <si>
    <t>BOLNIČKI POBOL OSOBA STARIJE ŽIVOTNE DOBI PO DOBNIM SKUPINAMA TE SKUPINAMA BOLESTI (MKB 10) U DNEVNIM BOLNICAMA, JEDNODNEVNOJ KIRURGIJI I BOLNIČKIM HEMODIJALIZAMA HRVATSKE 2016. GODINE - Hospital morbidity in the elderly population by age and disease groups (ICD-10) in day hospitals,  day care surgery and hospital hemodialyses, Croatia 2016</t>
  </si>
  <si>
    <r>
      <t>Tablica - Table 5.1  RANG LJESTVICA VODEĆIH DIJAGNOZA - BOLNIČKI POBOL OSOBA STARIJE ŽIVOTNE DOBI U STACIONARNOM DIJELU BOLNICA HRVATSKOJ 2016. GODINE, PREMA DOBNIM SKUPINAMA, MUŠKARCI</t>
    </r>
    <r>
      <rPr>
        <i/>
        <sz val="9"/>
        <color rgb="FF000000"/>
        <rFont val="Arial"/>
        <family val="2"/>
        <charset val="238"/>
      </rPr>
      <t xml:space="preserve"> - Scale of  leading diagnoses – Hospital morbidity in the elderly population by age group, in inpatient hospital wards, MALE, Croatia 2016</t>
    </r>
  </si>
  <si>
    <t>Tablica - Table 4.   RANG LJESTVICA VODEĆIH DIJAGNOZA - BOLNIČKI POBOL OSOBA STARIJE ŽIVOTNE DOBI U STACIONARNOM DIJELU BOLNICA HRVATSKOJ 2016. GODINE, PREMA DOBNIM SKUPINAMA – UKUPNO - Scale of leading diagnoses – hospital morbidity in the elderly population by age group, in inpatient hospital wards, TOTAL, Croatia 2016</t>
  </si>
</sst>
</file>

<file path=xl/styles.xml><?xml version="1.0" encoding="utf-8"?>
<styleSheet xmlns="http://schemas.openxmlformats.org/spreadsheetml/2006/main">
  <numFmts count="1">
    <numFmt numFmtId="164" formatCode="0;[Red]0"/>
  </numFmts>
  <fonts count="49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8"/>
      <color theme="1"/>
      <name val="Arial Narrow"/>
      <family val="2"/>
      <charset val="238"/>
    </font>
    <font>
      <sz val="8"/>
      <color theme="1"/>
      <name val="Arial Narrow"/>
      <family val="2"/>
      <charset val="238"/>
    </font>
    <font>
      <b/>
      <sz val="8"/>
      <color rgb="FF000000"/>
      <name val="Arial Narrow"/>
      <family val="2"/>
      <charset val="238"/>
    </font>
    <font>
      <b/>
      <sz val="7"/>
      <color rgb="FF000000"/>
      <name val="Arial Narrow"/>
      <family val="2"/>
      <charset val="238"/>
    </font>
    <font>
      <sz val="12"/>
      <color theme="1"/>
      <name val="Arial Narrow"/>
      <family val="2"/>
      <charset val="238"/>
    </font>
    <font>
      <sz val="12"/>
      <color rgb="FF000000"/>
      <name val="Arial Narrow"/>
      <family val="2"/>
      <charset val="238"/>
    </font>
    <font>
      <i/>
      <sz val="12"/>
      <color rgb="FF000000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sz val="10"/>
      <color theme="1"/>
      <name val="Arial Narrow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0"/>
      <color rgb="FF000000"/>
      <name val="Arial Narrow"/>
      <family val="2"/>
      <charset val="238"/>
    </font>
    <font>
      <sz val="10"/>
      <color rgb="FF000000"/>
      <name val="Arial Narrow"/>
      <family val="2"/>
      <charset val="238"/>
    </font>
    <font>
      <i/>
      <sz val="10"/>
      <color rgb="FF000000"/>
      <name val="Arial Narrow"/>
      <family val="2"/>
      <charset val="238"/>
    </font>
    <font>
      <sz val="11"/>
      <name val="Calibri"/>
      <family val="2"/>
      <charset val="238"/>
      <scheme val="minor"/>
    </font>
    <font>
      <i/>
      <sz val="12"/>
      <color theme="1"/>
      <name val="Arial Narrow"/>
      <family val="2"/>
      <charset val="238"/>
    </font>
    <font>
      <b/>
      <sz val="7"/>
      <color theme="1"/>
      <name val="Arial Narrow"/>
      <family val="2"/>
      <charset val="238"/>
    </font>
    <font>
      <sz val="7"/>
      <color theme="1"/>
      <name val="Arial Narrow"/>
      <family val="2"/>
      <charset val="238"/>
    </font>
    <font>
      <sz val="11"/>
      <color theme="1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sz val="11"/>
      <name val="Arial Narrow"/>
      <family val="2"/>
      <charset val="238"/>
    </font>
    <font>
      <sz val="8"/>
      <color rgb="FF000000"/>
      <name val="Arial Narrow"/>
      <family val="2"/>
      <charset val="238"/>
    </font>
    <font>
      <b/>
      <sz val="9"/>
      <color rgb="FF000000"/>
      <name val="Arial"/>
      <family val="2"/>
      <charset val="238"/>
    </font>
    <font>
      <i/>
      <sz val="9"/>
      <color rgb="FF000000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1"/>
      <color theme="4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8"/>
      <color rgb="FF000000"/>
      <name val="Arial"/>
      <family val="2"/>
      <charset val="238"/>
    </font>
    <font>
      <sz val="8"/>
      <color rgb="FF000000"/>
      <name val="Arial"/>
      <family val="2"/>
      <charset val="238"/>
    </font>
    <font>
      <i/>
      <sz val="8"/>
      <color rgb="FF000000"/>
      <name val="Arial"/>
      <family val="2"/>
      <charset val="238"/>
    </font>
    <font>
      <b/>
      <sz val="3"/>
      <color rgb="FF000000"/>
      <name val="Arial Narrow"/>
      <family val="2"/>
      <charset val="238"/>
    </font>
    <font>
      <sz val="3"/>
      <color rgb="FF000000"/>
      <name val="Arial Narrow"/>
      <family val="2"/>
      <charset val="238"/>
    </font>
    <font>
      <sz val="3"/>
      <color rgb="FF000000"/>
      <name val="Arial"/>
      <family val="2"/>
      <charset val="238"/>
    </font>
    <font>
      <b/>
      <sz val="9"/>
      <color theme="1"/>
      <name val="Arial"/>
      <family val="2"/>
      <charset val="238"/>
    </font>
    <font>
      <i/>
      <sz val="9"/>
      <color theme="1"/>
      <name val="Arial"/>
      <family val="2"/>
      <charset val="238"/>
    </font>
    <font>
      <i/>
      <sz val="8"/>
      <color theme="1"/>
      <name val="Arial Narrow"/>
      <family val="2"/>
      <charset val="238"/>
    </font>
    <font>
      <sz val="8"/>
      <color theme="1"/>
      <name val="Arial"/>
      <family val="2"/>
      <charset val="238"/>
    </font>
    <font>
      <i/>
      <sz val="8"/>
      <color theme="1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i/>
      <sz val="9"/>
      <color theme="1"/>
      <name val="Arial"/>
      <family val="2"/>
      <charset val="238"/>
    </font>
    <font>
      <sz val="9"/>
      <color rgb="FF000000"/>
      <name val="Arial"/>
      <family val="2"/>
      <charset val="238"/>
    </font>
    <font>
      <sz val="8"/>
      <color theme="1"/>
      <name val="Times New Roman"/>
      <family val="1"/>
      <charset val="238"/>
    </font>
    <font>
      <sz val="3"/>
      <color theme="1"/>
      <name val="Arial Narrow"/>
      <family val="2"/>
      <charset val="238"/>
    </font>
    <font>
      <i/>
      <sz val="8"/>
      <color rgb="FF000000"/>
      <name val="Arial Narrow"/>
      <family val="2"/>
      <charset val="238"/>
    </font>
    <font>
      <sz val="3"/>
      <color theme="1"/>
      <name val="Times New Roman"/>
      <family val="1"/>
      <charset val="238"/>
    </font>
    <font>
      <i/>
      <sz val="4"/>
      <color rgb="FF00000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186">
    <xf numFmtId="0" fontId="0" fillId="0" borderId="0" xfId="0"/>
    <xf numFmtId="0" fontId="3" fillId="0" borderId="1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11" fillId="0" borderId="0" xfId="0" applyFont="1"/>
    <xf numFmtId="0" fontId="12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4" fillId="0" borderId="0" xfId="0" applyFont="1" applyBorder="1" applyAlignment="1">
      <alignment vertical="center" wrapText="1"/>
    </xf>
    <xf numFmtId="0" fontId="14" fillId="0" borderId="0" xfId="0" applyFont="1" applyBorder="1" applyAlignment="1">
      <alignment vertical="center"/>
    </xf>
    <xf numFmtId="0" fontId="14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0" fillId="0" borderId="4" xfId="0" applyBorder="1"/>
    <xf numFmtId="0" fontId="0" fillId="0" borderId="0" xfId="0" applyFill="1"/>
    <xf numFmtId="2" fontId="0" fillId="0" borderId="0" xfId="0" applyNumberFormat="1" applyFill="1"/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4" xfId="0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19" fillId="0" borderId="0" xfId="0" applyFont="1"/>
    <xf numFmtId="0" fontId="10" fillId="0" borderId="0" xfId="0" applyFont="1"/>
    <xf numFmtId="0" fontId="20" fillId="0" borderId="0" xfId="0" applyFont="1"/>
    <xf numFmtId="0" fontId="19" fillId="0" borderId="0" xfId="0" applyFont="1" applyFill="1"/>
    <xf numFmtId="0" fontId="19" fillId="0" borderId="0" xfId="0" applyFont="1" applyFill="1" applyBorder="1"/>
    <xf numFmtId="0" fontId="19" fillId="0" borderId="0" xfId="0" applyFont="1" applyFill="1" applyBorder="1" applyAlignment="1">
      <alignment horizontal="center" vertical="top" wrapText="1"/>
    </xf>
    <xf numFmtId="3" fontId="21" fillId="0" borderId="0" xfId="0" applyNumberFormat="1" applyFont="1" applyFill="1" applyBorder="1"/>
    <xf numFmtId="3" fontId="19" fillId="0" borderId="0" xfId="0" applyNumberFormat="1" applyFont="1" applyFill="1" applyBorder="1"/>
    <xf numFmtId="0" fontId="6" fillId="0" borderId="0" xfId="0" applyFont="1"/>
    <xf numFmtId="0" fontId="6" fillId="0" borderId="0" xfId="0" applyFont="1" applyAlignment="1">
      <alignment vertical="center" wrapText="1"/>
    </xf>
    <xf numFmtId="0" fontId="10" fillId="0" borderId="0" xfId="0" applyFont="1" applyAlignment="1">
      <alignment vertical="center" wrapText="1"/>
    </xf>
    <xf numFmtId="0" fontId="19" fillId="0" borderId="0" xfId="0" applyFont="1" applyFill="1" applyBorder="1" applyAlignment="1">
      <alignment horizontal="center" vertical="top" wrapText="1"/>
    </xf>
    <xf numFmtId="3" fontId="0" fillId="0" borderId="0" xfId="0" applyNumberFormat="1"/>
    <xf numFmtId="0" fontId="0" fillId="0" borderId="0" xfId="0" applyFill="1" applyBorder="1"/>
    <xf numFmtId="0" fontId="11" fillId="0" borderId="0" xfId="0" applyFont="1" applyFill="1" applyBorder="1"/>
    <xf numFmtId="0" fontId="1" fillId="0" borderId="0" xfId="0" applyFont="1" applyFill="1" applyBorder="1"/>
    <xf numFmtId="0" fontId="5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16" fillId="0" borderId="0" xfId="0" applyFont="1" applyFill="1" applyBorder="1" applyAlignment="1">
      <alignment vertical="center"/>
    </xf>
    <xf numFmtId="0" fontId="0" fillId="0" borderId="0" xfId="0" applyFill="1" applyBorder="1" applyAlignment="1">
      <alignment horizontal="center" vertical="top" wrapText="1"/>
    </xf>
    <xf numFmtId="3" fontId="15" fillId="0" borderId="0" xfId="0" applyNumberFormat="1" applyFont="1" applyFill="1" applyBorder="1"/>
    <xf numFmtId="3" fontId="0" fillId="0" borderId="0" xfId="0" applyNumberFormat="1" applyFill="1" applyBorder="1"/>
    <xf numFmtId="0" fontId="23" fillId="0" borderId="0" xfId="0" applyFont="1" applyAlignment="1">
      <alignment horizontal="left" vertical="center" indent="13"/>
    </xf>
    <xf numFmtId="3" fontId="21" fillId="0" borderId="0" xfId="0" applyNumberFormat="1" applyFont="1" applyFill="1" applyBorder="1" applyAlignment="1">
      <alignment vertical="top"/>
    </xf>
    <xf numFmtId="0" fontId="23" fillId="0" borderId="0" xfId="0" applyFont="1" applyAlignment="1">
      <alignment vertical="top"/>
    </xf>
    <xf numFmtId="0" fontId="0" fillId="0" borderId="0" xfId="0" applyBorder="1"/>
    <xf numFmtId="0" fontId="0" fillId="0" borderId="0" xfId="0" applyAlignment="1">
      <alignment wrapText="1"/>
    </xf>
    <xf numFmtId="0" fontId="2" fillId="0" borderId="1" xfId="0" applyFont="1" applyBorder="1" applyAlignment="1">
      <alignment vertical="center"/>
    </xf>
    <xf numFmtId="0" fontId="0" fillId="0" borderId="0" xfId="0" applyBorder="1" applyAlignment="1">
      <alignment wrapText="1"/>
    </xf>
    <xf numFmtId="0" fontId="26" fillId="0" borderId="0" xfId="0" applyFont="1" applyBorder="1"/>
    <xf numFmtId="0" fontId="26" fillId="0" borderId="0" xfId="0" applyFont="1" applyBorder="1" applyAlignment="1">
      <alignment wrapText="1"/>
    </xf>
    <xf numFmtId="0" fontId="0" fillId="0" borderId="0" xfId="0" applyFill="1" applyBorder="1" applyAlignment="1">
      <alignment wrapText="1"/>
    </xf>
    <xf numFmtId="0" fontId="15" fillId="0" borderId="0" xfId="0" applyFont="1" applyFill="1"/>
    <xf numFmtId="0" fontId="15" fillId="0" borderId="0" xfId="0" applyFont="1" applyFill="1" applyAlignment="1">
      <alignment wrapText="1"/>
    </xf>
    <xf numFmtId="0" fontId="26" fillId="0" borderId="0" xfId="0" applyFont="1"/>
    <xf numFmtId="0" fontId="0" fillId="0" borderId="0" xfId="0" applyFill="1" applyBorder="1" applyAlignment="1">
      <alignment horizontal="left" vertical="center"/>
    </xf>
    <xf numFmtId="3" fontId="0" fillId="0" borderId="0" xfId="0" applyNumberFormat="1" applyFont="1" applyFill="1"/>
    <xf numFmtId="0" fontId="0" fillId="0" borderId="0" xfId="0" applyFill="1" applyAlignment="1">
      <alignment wrapText="1"/>
    </xf>
    <xf numFmtId="3" fontId="27" fillId="0" borderId="0" xfId="0" applyNumberFormat="1" applyFont="1" applyFill="1"/>
    <xf numFmtId="0" fontId="0" fillId="0" borderId="0" xfId="0" applyFont="1" applyFill="1"/>
    <xf numFmtId="0" fontId="0" fillId="0" borderId="0" xfId="0" applyFont="1" applyFill="1" applyAlignment="1">
      <alignment horizontal="right"/>
    </xf>
    <xf numFmtId="164" fontId="0" fillId="0" borderId="0" xfId="0" applyNumberFormat="1" applyFill="1" applyAlignment="1">
      <alignment horizontal="right" vertical="center"/>
    </xf>
    <xf numFmtId="0" fontId="25" fillId="0" borderId="0" xfId="0" applyFont="1" applyFill="1"/>
    <xf numFmtId="2" fontId="0" fillId="0" borderId="0" xfId="0" applyNumberFormat="1" applyFont="1" applyFill="1"/>
    <xf numFmtId="3" fontId="0" fillId="0" borderId="0" xfId="0" applyNumberFormat="1" applyFill="1"/>
    <xf numFmtId="3" fontId="25" fillId="0" borderId="0" xfId="0" applyNumberFormat="1" applyFont="1" applyFill="1"/>
    <xf numFmtId="3" fontId="25" fillId="0" borderId="0" xfId="0" applyNumberFormat="1" applyFont="1" applyFill="1" applyAlignment="1">
      <alignment wrapText="1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wrapText="1" shrinkToFit="1"/>
    </xf>
    <xf numFmtId="0" fontId="0" fillId="0" borderId="0" xfId="0" applyFill="1" applyAlignment="1">
      <alignment wrapText="1" shrinkToFit="1"/>
    </xf>
    <xf numFmtId="0" fontId="0" fillId="0" borderId="0" xfId="0" applyFill="1" applyAlignment="1">
      <alignment vertical="center"/>
    </xf>
    <xf numFmtId="0" fontId="29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3" fontId="30" fillId="0" borderId="0" xfId="0" applyNumberFormat="1" applyFont="1" applyAlignment="1">
      <alignment vertical="center"/>
    </xf>
    <xf numFmtId="0" fontId="33" fillId="0" borderId="0" xfId="0" applyFont="1" applyAlignment="1">
      <alignment vertical="center"/>
    </xf>
    <xf numFmtId="0" fontId="34" fillId="0" borderId="0" xfId="0" applyFont="1" applyAlignment="1">
      <alignment vertical="center"/>
    </xf>
    <xf numFmtId="0" fontId="31" fillId="0" borderId="0" xfId="0" applyFont="1" applyAlignment="1">
      <alignment horizontal="justify" vertical="center"/>
    </xf>
    <xf numFmtId="0" fontId="35" fillId="0" borderId="0" xfId="0" applyFont="1" applyAlignment="1">
      <alignment horizontal="left" vertical="top"/>
    </xf>
    <xf numFmtId="0" fontId="37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38" fillId="0" borderId="0" xfId="0" applyFont="1" applyAlignment="1">
      <alignment vertical="center"/>
    </xf>
    <xf numFmtId="0" fontId="39" fillId="0" borderId="0" xfId="0" applyFont="1" applyAlignment="1">
      <alignment vertical="center"/>
    </xf>
    <xf numFmtId="0" fontId="40" fillId="0" borderId="0" xfId="0" applyFont="1"/>
    <xf numFmtId="0" fontId="41" fillId="0" borderId="0" xfId="0" applyFont="1"/>
    <xf numFmtId="0" fontId="35" fillId="0" borderId="0" xfId="0" applyFont="1" applyAlignment="1">
      <alignment vertical="center"/>
    </xf>
    <xf numFmtId="0" fontId="36" fillId="0" borderId="0" xfId="0" applyFont="1" applyAlignment="1">
      <alignment vertical="center"/>
    </xf>
    <xf numFmtId="0" fontId="41" fillId="0" borderId="0" xfId="0" applyFont="1" applyAlignment="1">
      <alignment vertical="center"/>
    </xf>
    <xf numFmtId="3" fontId="41" fillId="0" borderId="0" xfId="0" applyNumberFormat="1" applyFont="1" applyAlignment="1">
      <alignment vertical="center"/>
    </xf>
    <xf numFmtId="3" fontId="35" fillId="0" borderId="0" xfId="0" applyNumberFormat="1" applyFont="1" applyAlignment="1">
      <alignment vertical="center"/>
    </xf>
    <xf numFmtId="0" fontId="43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3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7" fillId="0" borderId="0" xfId="0" applyFont="1" applyAlignment="1">
      <alignment horizontal="center" vertical="center"/>
    </xf>
    <xf numFmtId="3" fontId="44" fillId="0" borderId="0" xfId="0" applyNumberFormat="1" applyFont="1" applyAlignment="1">
      <alignment horizontal="center" vertical="center"/>
    </xf>
    <xf numFmtId="0" fontId="44" fillId="0" borderId="0" xfId="0" applyFont="1" applyAlignment="1">
      <alignment horizontal="center" vertical="center"/>
    </xf>
    <xf numFmtId="0" fontId="45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12" fillId="0" borderId="0" xfId="0" applyFont="1" applyBorder="1" applyAlignment="1">
      <alignment vertical="center" wrapText="1"/>
    </xf>
    <xf numFmtId="0" fontId="12" fillId="0" borderId="0" xfId="0" applyFont="1" applyBorder="1" applyAlignment="1">
      <alignment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 wrapText="1"/>
    </xf>
    <xf numFmtId="0" fontId="14" fillId="0" borderId="4" xfId="0" applyFont="1" applyBorder="1" applyAlignment="1">
      <alignment vertical="center" wrapText="1"/>
    </xf>
    <xf numFmtId="0" fontId="14" fillId="0" borderId="4" xfId="0" applyFont="1" applyBorder="1" applyAlignment="1">
      <alignment vertical="center"/>
    </xf>
    <xf numFmtId="0" fontId="14" fillId="0" borderId="4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 wrapText="1"/>
    </xf>
    <xf numFmtId="0" fontId="12" fillId="0" borderId="5" xfId="0" applyFont="1" applyBorder="1" applyAlignment="1">
      <alignment vertical="center" wrapText="1"/>
    </xf>
    <xf numFmtId="0" fontId="12" fillId="0" borderId="5" xfId="0" applyFont="1" applyBorder="1" applyAlignment="1">
      <alignment vertical="center"/>
    </xf>
    <xf numFmtId="0" fontId="13" fillId="0" borderId="5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vertical="center"/>
    </xf>
    <xf numFmtId="3" fontId="3" fillId="0" borderId="5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4" fillId="0" borderId="0" xfId="0" applyFont="1" applyAlignment="1">
      <alignment horizontal="center" vertical="center" wrapText="1"/>
    </xf>
    <xf numFmtId="0" fontId="3" fillId="0" borderId="0" xfId="0" applyFont="1" applyAlignment="1">
      <alignment horizontal="justify" vertical="center"/>
    </xf>
    <xf numFmtId="0" fontId="2" fillId="0" borderId="0" xfId="0" applyFont="1" applyBorder="1" applyAlignment="1">
      <alignment vertical="center"/>
    </xf>
    <xf numFmtId="0" fontId="37" fillId="0" borderId="0" xfId="0" applyFont="1" applyBorder="1" applyAlignment="1">
      <alignment vertical="center"/>
    </xf>
    <xf numFmtId="3" fontId="3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 wrapText="1"/>
    </xf>
    <xf numFmtId="3" fontId="3" fillId="0" borderId="0" xfId="0" applyNumberFormat="1" applyFont="1" applyAlignment="1">
      <alignment horizontal="center" vertical="center" wrapText="1"/>
    </xf>
    <xf numFmtId="0" fontId="45" fillId="0" borderId="1" xfId="0" applyFont="1" applyBorder="1" applyAlignment="1">
      <alignment vertical="center"/>
    </xf>
    <xf numFmtId="0" fontId="47" fillId="0" borderId="1" xfId="0" applyFont="1" applyBorder="1" applyAlignment="1">
      <alignment vertical="center"/>
    </xf>
    <xf numFmtId="0" fontId="45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19" fillId="0" borderId="4" xfId="0" applyFont="1" applyBorder="1"/>
    <xf numFmtId="3" fontId="2" fillId="0" borderId="4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4" fillId="0" borderId="5" xfId="0" applyFont="1" applyBorder="1" applyAlignment="1">
      <alignment vertical="center"/>
    </xf>
    <xf numFmtId="0" fontId="14" fillId="0" borderId="5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 wrapText="1"/>
    </xf>
    <xf numFmtId="0" fontId="48" fillId="0" borderId="0" xfId="0" applyFont="1" applyAlignment="1">
      <alignment horizontal="justify" vertical="center"/>
    </xf>
    <xf numFmtId="0" fontId="41" fillId="0" borderId="0" xfId="0" applyFont="1" applyBorder="1"/>
    <xf numFmtId="0" fontId="41" fillId="0" borderId="4" xfId="0" applyFont="1" applyBorder="1"/>
    <xf numFmtId="3" fontId="41" fillId="0" borderId="0" xfId="0" applyNumberFormat="1" applyFont="1"/>
    <xf numFmtId="0" fontId="41" fillId="0" borderId="5" xfId="0" applyFont="1" applyBorder="1"/>
    <xf numFmtId="0" fontId="36" fillId="0" borderId="0" xfId="0" applyFont="1" applyBorder="1" applyAlignment="1">
      <alignment vertical="center"/>
    </xf>
    <xf numFmtId="0" fontId="41" fillId="0" borderId="0" xfId="0" applyFont="1" applyBorder="1" applyAlignment="1">
      <alignment vertical="center"/>
    </xf>
    <xf numFmtId="0" fontId="41" fillId="0" borderId="0" xfId="0" applyFont="1" applyAlignment="1">
      <alignment horizontal="right"/>
    </xf>
    <xf numFmtId="2" fontId="41" fillId="0" borderId="0" xfId="0" applyNumberFormat="1" applyFont="1" applyAlignment="1">
      <alignment vertical="center"/>
    </xf>
    <xf numFmtId="0" fontId="41" fillId="0" borderId="0" xfId="0" applyFont="1" applyAlignment="1">
      <alignment wrapText="1"/>
    </xf>
    <xf numFmtId="0" fontId="31" fillId="0" borderId="0" xfId="0" applyFont="1" applyAlignment="1">
      <alignment horizontal="center" vertical="center"/>
    </xf>
    <xf numFmtId="0" fontId="0" fillId="0" borderId="3" xfId="0" applyBorder="1" applyAlignment="1">
      <alignment horizontal="center"/>
    </xf>
    <xf numFmtId="0" fontId="22" fillId="0" borderId="0" xfId="0" applyFont="1" applyAlignment="1">
      <alignment vertical="center"/>
    </xf>
    <xf numFmtId="0" fontId="46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4" fillId="0" borderId="0" xfId="0" applyFont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9" fillId="0" borderId="5" xfId="0" applyFont="1" applyBorder="1" applyAlignment="1">
      <alignment horizontal="center" vertical="center"/>
    </xf>
    <xf numFmtId="0" fontId="0" fillId="0" borderId="0" xfId="0" applyFill="1" applyBorder="1" applyAlignment="1">
      <alignment horizontal="center" vertical="top" wrapText="1"/>
    </xf>
    <xf numFmtId="0" fontId="37" fillId="0" borderId="0" xfId="0" applyFont="1" applyAlignment="1">
      <alignment vertical="center"/>
    </xf>
    <xf numFmtId="3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28" fillId="0" borderId="0" xfId="0" applyFont="1" applyAlignment="1">
      <alignment vertical="center" wrapText="1"/>
    </xf>
    <xf numFmtId="0" fontId="46" fillId="0" borderId="0" xfId="0" applyFont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3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3" fontId="44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9" fillId="0" borderId="2" xfId="0" applyFont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top" wrapText="1"/>
    </xf>
    <xf numFmtId="0" fontId="44" fillId="0" borderId="0" xfId="0" applyFont="1" applyAlignment="1">
      <alignment horizontal="center" vertical="center" wrapText="1"/>
    </xf>
    <xf numFmtId="0" fontId="19" fillId="0" borderId="1" xfId="0" applyFont="1" applyBorder="1" applyAlignment="1">
      <alignment horizontal="center" vertical="top" wrapText="1"/>
    </xf>
    <xf numFmtId="0" fontId="46" fillId="0" borderId="0" xfId="0" applyFont="1" applyAlignment="1">
      <alignment horizontal="justify" vertical="center"/>
    </xf>
    <xf numFmtId="0" fontId="45" fillId="0" borderId="1" xfId="0" applyFont="1" applyBorder="1" applyAlignment="1">
      <alignment vertical="center"/>
    </xf>
    <xf numFmtId="0" fontId="18" fillId="0" borderId="6" xfId="0" applyFont="1" applyBorder="1" applyAlignment="1">
      <alignment vertical="center"/>
    </xf>
    <xf numFmtId="0" fontId="17" fillId="0" borderId="2" xfId="0" applyFont="1" applyBorder="1" applyAlignment="1">
      <alignment horizontal="center" vertical="center"/>
    </xf>
    <xf numFmtId="0" fontId="41" fillId="0" borderId="3" xfId="0" applyFont="1" applyBorder="1" applyAlignment="1">
      <alignment horizontal="center"/>
    </xf>
    <xf numFmtId="0" fontId="0" fillId="0" borderId="0" xfId="0" applyFill="1" applyBorder="1" applyAlignment="1">
      <alignment horizontal="center" wrapText="1"/>
    </xf>
    <xf numFmtId="0" fontId="0" fillId="0" borderId="0" xfId="0" applyBorder="1" applyAlignment="1">
      <alignment horizontal="center"/>
    </xf>
    <xf numFmtId="0" fontId="26" fillId="0" borderId="0" xfId="0" applyFont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ont="1" applyFill="1" applyAlignment="1">
      <alignment horizontal="center"/>
    </xf>
  </cellXfs>
  <cellStyles count="1">
    <cellStyle name="Obič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I14"/>
  <sheetViews>
    <sheetView tabSelected="1" workbookViewId="0"/>
  </sheetViews>
  <sheetFormatPr defaultRowHeight="15"/>
  <cols>
    <col min="1" max="1" width="16.42578125" bestFit="1" customWidth="1"/>
    <col min="3" max="3" width="10" customWidth="1"/>
    <col min="4" max="4" width="14.85546875" bestFit="1" customWidth="1"/>
    <col min="5" max="5" width="12.140625" customWidth="1"/>
  </cols>
  <sheetData>
    <row r="2" spans="1:9">
      <c r="A2" t="s">
        <v>73</v>
      </c>
      <c r="B2" t="s">
        <v>74</v>
      </c>
    </row>
    <row r="4" spans="1:9">
      <c r="A4" t="s">
        <v>75</v>
      </c>
      <c r="B4" t="s">
        <v>76</v>
      </c>
      <c r="C4" t="s">
        <v>77</v>
      </c>
      <c r="D4" t="s">
        <v>78</v>
      </c>
      <c r="E4" t="s">
        <v>79</v>
      </c>
    </row>
    <row r="5" spans="1:9">
      <c r="A5" t="s">
        <v>80</v>
      </c>
      <c r="B5" t="s">
        <v>34</v>
      </c>
      <c r="C5" t="s">
        <v>36</v>
      </c>
      <c r="D5" t="s">
        <v>37</v>
      </c>
      <c r="E5" t="s">
        <v>38</v>
      </c>
    </row>
    <row r="6" spans="1:9">
      <c r="B6" t="s">
        <v>81</v>
      </c>
      <c r="C6" t="s">
        <v>82</v>
      </c>
      <c r="D6" t="s">
        <v>81</v>
      </c>
      <c r="E6" t="s">
        <v>82</v>
      </c>
      <c r="F6" t="s">
        <v>81</v>
      </c>
      <c r="G6" t="s">
        <v>82</v>
      </c>
      <c r="H6" t="s">
        <v>81</v>
      </c>
      <c r="I6" t="s">
        <v>82</v>
      </c>
    </row>
    <row r="7" spans="1:9">
      <c r="B7" t="s">
        <v>83</v>
      </c>
      <c r="C7" t="s">
        <v>82</v>
      </c>
      <c r="D7" t="s">
        <v>83</v>
      </c>
      <c r="E7" t="s">
        <v>82</v>
      </c>
      <c r="F7" t="s">
        <v>83</v>
      </c>
      <c r="G7" t="s">
        <v>82</v>
      </c>
      <c r="H7" t="s">
        <v>83</v>
      </c>
      <c r="I7" t="s">
        <v>82</v>
      </c>
    </row>
    <row r="9" spans="1:9">
      <c r="A9" t="s">
        <v>65</v>
      </c>
      <c r="B9" s="36">
        <v>178276</v>
      </c>
      <c r="C9">
        <v>43.02</v>
      </c>
      <c r="D9" s="36">
        <v>102455</v>
      </c>
      <c r="E9">
        <v>36.119999999999997</v>
      </c>
      <c r="F9" s="36">
        <v>15477</v>
      </c>
      <c r="G9">
        <v>25.54</v>
      </c>
      <c r="H9" s="36">
        <v>296208</v>
      </c>
      <c r="I9">
        <v>39.04</v>
      </c>
    </row>
    <row r="10" spans="1:9">
      <c r="A10" t="s">
        <v>66</v>
      </c>
      <c r="B10" s="36">
        <v>236127</v>
      </c>
      <c r="C10">
        <v>56.98</v>
      </c>
      <c r="D10" s="36">
        <v>181175</v>
      </c>
      <c r="E10">
        <v>63.88</v>
      </c>
      <c r="F10" s="36">
        <v>45123</v>
      </c>
      <c r="G10">
        <v>74.459999999999994</v>
      </c>
      <c r="H10" s="36">
        <v>462425</v>
      </c>
      <c r="I10">
        <v>60.96</v>
      </c>
    </row>
    <row r="11" spans="1:9">
      <c r="A11" t="s">
        <v>64</v>
      </c>
      <c r="B11" s="36">
        <v>414403</v>
      </c>
      <c r="C11">
        <v>100</v>
      </c>
      <c r="D11" s="36">
        <v>283630</v>
      </c>
      <c r="E11">
        <v>100</v>
      </c>
      <c r="F11" s="36">
        <v>60600</v>
      </c>
      <c r="G11">
        <v>100</v>
      </c>
      <c r="H11" s="36">
        <v>758633</v>
      </c>
      <c r="I11">
        <v>100</v>
      </c>
    </row>
    <row r="13" spans="1:9">
      <c r="A13" t="s">
        <v>84</v>
      </c>
      <c r="B13" t="s">
        <v>85</v>
      </c>
    </row>
    <row r="14" spans="1:9">
      <c r="A14" t="s">
        <v>86</v>
      </c>
      <c r="B14" t="s">
        <v>87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U32"/>
  <sheetViews>
    <sheetView workbookViewId="0"/>
  </sheetViews>
  <sheetFormatPr defaultRowHeight="15"/>
  <cols>
    <col min="1" max="1" width="18.5703125" style="17" customWidth="1"/>
    <col min="2" max="2" width="43" style="17" customWidth="1"/>
    <col min="3" max="3" width="2.85546875" style="17" customWidth="1"/>
    <col min="4" max="4" width="17.140625" style="17" customWidth="1"/>
    <col min="5" max="5" width="8" style="17" customWidth="1"/>
    <col min="6" max="6" width="9.140625" style="17"/>
    <col min="7" max="7" width="7.7109375" style="17" customWidth="1"/>
    <col min="8" max="8" width="8" style="17" customWidth="1"/>
    <col min="9" max="9" width="7.5703125" style="17" customWidth="1"/>
    <col min="10" max="10" width="10.5703125" style="17" customWidth="1"/>
    <col min="11" max="11" width="9.7109375" style="17" customWidth="1"/>
    <col min="12" max="12" width="8.7109375" style="17" customWidth="1"/>
    <col min="13" max="16384" width="9.140625" style="17"/>
  </cols>
  <sheetData>
    <row r="1" spans="1:13">
      <c r="A1" s="17" t="s">
        <v>143</v>
      </c>
      <c r="B1" s="184" t="s">
        <v>252</v>
      </c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</row>
    <row r="3" spans="1:13">
      <c r="A3" s="63" t="s">
        <v>88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</row>
    <row r="4" spans="1:13">
      <c r="A4" s="63"/>
      <c r="B4" s="63"/>
      <c r="C4" s="63"/>
      <c r="D4" s="63"/>
      <c r="E4" s="185" t="s">
        <v>89</v>
      </c>
      <c r="F4" s="185"/>
      <c r="G4" s="185" t="s">
        <v>90</v>
      </c>
      <c r="H4" s="185"/>
      <c r="I4" s="185" t="s">
        <v>91</v>
      </c>
      <c r="J4" s="185"/>
      <c r="K4" s="185" t="s">
        <v>92</v>
      </c>
      <c r="L4" s="185"/>
    </row>
    <row r="5" spans="1:13" ht="60">
      <c r="A5" s="63" t="s">
        <v>144</v>
      </c>
      <c r="B5" s="63"/>
      <c r="C5" s="63"/>
      <c r="D5" s="63"/>
      <c r="E5" s="72" t="s">
        <v>81</v>
      </c>
      <c r="F5" s="72" t="s">
        <v>145</v>
      </c>
      <c r="G5" s="72" t="s">
        <v>81</v>
      </c>
      <c r="H5" s="72" t="s">
        <v>145</v>
      </c>
      <c r="I5" s="72" t="s">
        <v>81</v>
      </c>
      <c r="J5" s="72" t="s">
        <v>145</v>
      </c>
      <c r="K5" s="72" t="s">
        <v>81</v>
      </c>
      <c r="L5" s="72" t="s">
        <v>145</v>
      </c>
      <c r="M5" s="73"/>
    </row>
    <row r="6" spans="1:13">
      <c r="A6" s="63" t="s">
        <v>146</v>
      </c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</row>
    <row r="7" spans="1:13">
      <c r="A7" s="63"/>
      <c r="B7" s="63"/>
      <c r="C7" s="63"/>
      <c r="D7" s="63"/>
      <c r="E7" s="185" t="s">
        <v>34</v>
      </c>
      <c r="F7" s="185"/>
      <c r="G7" s="185" t="s">
        <v>36</v>
      </c>
      <c r="H7" s="185"/>
      <c r="I7" s="185" t="s">
        <v>37</v>
      </c>
      <c r="J7" s="185"/>
      <c r="K7" s="185" t="s">
        <v>38</v>
      </c>
      <c r="L7" s="185"/>
    </row>
    <row r="8" spans="1:13" ht="60">
      <c r="A8" s="63" t="s">
        <v>147</v>
      </c>
      <c r="B8" s="63"/>
      <c r="C8" s="63"/>
      <c r="D8" s="63"/>
      <c r="E8" s="72" t="s">
        <v>83</v>
      </c>
      <c r="F8" s="72" t="s">
        <v>148</v>
      </c>
      <c r="G8" s="72" t="s">
        <v>83</v>
      </c>
      <c r="H8" s="72" t="s">
        <v>148</v>
      </c>
      <c r="I8" s="72" t="s">
        <v>83</v>
      </c>
      <c r="J8" s="72" t="s">
        <v>148</v>
      </c>
      <c r="K8" s="72" t="s">
        <v>83</v>
      </c>
      <c r="L8" s="72" t="s">
        <v>148</v>
      </c>
    </row>
    <row r="9" spans="1:13">
      <c r="A9" s="17" t="s">
        <v>149</v>
      </c>
      <c r="B9" s="17" t="s">
        <v>150</v>
      </c>
      <c r="D9" s="17" t="s">
        <v>141</v>
      </c>
      <c r="E9" s="74">
        <v>57</v>
      </c>
      <c r="F9" s="74">
        <v>0.13</v>
      </c>
      <c r="G9" s="74">
        <v>63</v>
      </c>
      <c r="H9" s="74">
        <v>0.21</v>
      </c>
      <c r="I9" s="74">
        <v>13</v>
      </c>
      <c r="J9" s="74">
        <v>0.16</v>
      </c>
      <c r="K9" s="74">
        <v>133</v>
      </c>
      <c r="L9" s="74">
        <v>0.16</v>
      </c>
    </row>
    <row r="10" spans="1:13">
      <c r="B10" s="17" t="s">
        <v>151</v>
      </c>
      <c r="D10" s="17" t="s">
        <v>100</v>
      </c>
      <c r="E10" s="74">
        <v>44</v>
      </c>
      <c r="F10" s="74">
        <v>0.23</v>
      </c>
      <c r="G10" s="74">
        <v>44</v>
      </c>
      <c r="H10" s="74">
        <v>0.39</v>
      </c>
      <c r="I10" s="74">
        <v>7</v>
      </c>
      <c r="J10" s="74">
        <v>0.31</v>
      </c>
      <c r="K10" s="74">
        <v>95</v>
      </c>
      <c r="L10" s="74">
        <v>0.28999999999999998</v>
      </c>
    </row>
    <row r="11" spans="1:13">
      <c r="D11" s="17" t="s">
        <v>96</v>
      </c>
      <c r="E11" s="74">
        <v>13</v>
      </c>
      <c r="F11" s="74">
        <v>0.05</v>
      </c>
      <c r="G11" s="74">
        <v>19</v>
      </c>
      <c r="H11" s="74">
        <v>0.1</v>
      </c>
      <c r="I11" s="74">
        <v>6</v>
      </c>
      <c r="J11" s="74">
        <v>0.1</v>
      </c>
      <c r="K11" s="74">
        <v>38</v>
      </c>
      <c r="L11" s="74">
        <v>0.08</v>
      </c>
    </row>
    <row r="12" spans="1:13">
      <c r="A12" s="17" t="s">
        <v>152</v>
      </c>
      <c r="B12" s="17" t="s">
        <v>153</v>
      </c>
      <c r="D12" s="17" t="s">
        <v>141</v>
      </c>
      <c r="E12" s="74">
        <v>108</v>
      </c>
      <c r="F12" s="74">
        <v>0.25</v>
      </c>
      <c r="G12" s="74">
        <v>390</v>
      </c>
      <c r="H12" s="74">
        <v>1.3</v>
      </c>
      <c r="I12" s="74">
        <v>495</v>
      </c>
      <c r="J12" s="74">
        <v>6.19</v>
      </c>
      <c r="K12" s="74">
        <v>993</v>
      </c>
      <c r="L12" s="74">
        <v>1.23</v>
      </c>
    </row>
    <row r="13" spans="1:13">
      <c r="B13" s="17" t="s">
        <v>154</v>
      </c>
      <c r="D13" s="17" t="s">
        <v>100</v>
      </c>
      <c r="E13" s="74">
        <v>64</v>
      </c>
      <c r="F13" s="74">
        <v>0.34</v>
      </c>
      <c r="G13" s="74">
        <v>144</v>
      </c>
      <c r="H13" s="74">
        <v>1.29</v>
      </c>
      <c r="I13" s="74">
        <v>143</v>
      </c>
      <c r="J13" s="74">
        <v>6.36</v>
      </c>
      <c r="K13" s="74">
        <v>351</v>
      </c>
      <c r="L13" s="74">
        <v>1.08</v>
      </c>
    </row>
    <row r="14" spans="1:13">
      <c r="D14" s="17" t="s">
        <v>96</v>
      </c>
      <c r="E14" s="74">
        <v>44</v>
      </c>
      <c r="F14" s="74">
        <v>0.18</v>
      </c>
      <c r="G14" s="74">
        <v>246</v>
      </c>
      <c r="H14" s="74">
        <v>1.3</v>
      </c>
      <c r="I14" s="74">
        <v>352</v>
      </c>
      <c r="J14" s="74">
        <v>6.12</v>
      </c>
      <c r="K14" s="74">
        <v>642</v>
      </c>
      <c r="L14" s="74">
        <v>1.32</v>
      </c>
    </row>
    <row r="15" spans="1:13">
      <c r="A15" s="17" t="s">
        <v>155</v>
      </c>
      <c r="B15" s="17" t="s">
        <v>156</v>
      </c>
      <c r="D15" s="17" t="s">
        <v>141</v>
      </c>
      <c r="E15" s="74">
        <v>66</v>
      </c>
      <c r="F15" s="74">
        <v>0.15</v>
      </c>
      <c r="G15" s="74">
        <v>111</v>
      </c>
      <c r="H15" s="74">
        <v>0.37</v>
      </c>
      <c r="I15" s="74">
        <v>69</v>
      </c>
      <c r="J15" s="74">
        <v>0.86</v>
      </c>
      <c r="K15" s="74">
        <v>246</v>
      </c>
      <c r="L15" s="74">
        <v>0.3</v>
      </c>
    </row>
    <row r="16" spans="1:13">
      <c r="B16" s="17" t="s">
        <v>157</v>
      </c>
      <c r="D16" s="17" t="s">
        <v>100</v>
      </c>
      <c r="E16" s="74">
        <v>50</v>
      </c>
      <c r="F16" s="74">
        <v>0.26</v>
      </c>
      <c r="G16" s="74">
        <v>56</v>
      </c>
      <c r="H16" s="74">
        <v>0.5</v>
      </c>
      <c r="I16" s="74">
        <v>22</v>
      </c>
      <c r="J16" s="74">
        <v>0.98</v>
      </c>
      <c r="K16" s="74">
        <v>128</v>
      </c>
      <c r="L16" s="74">
        <v>0.4</v>
      </c>
    </row>
    <row r="17" spans="1:21">
      <c r="D17" s="17" t="s">
        <v>96</v>
      </c>
      <c r="E17" s="74">
        <v>16</v>
      </c>
      <c r="F17" s="74">
        <v>7.0000000000000007E-2</v>
      </c>
      <c r="G17" s="74">
        <v>55</v>
      </c>
      <c r="H17" s="74">
        <v>0.28999999999999998</v>
      </c>
      <c r="I17" s="74">
        <v>47</v>
      </c>
      <c r="J17" s="74">
        <v>0.82</v>
      </c>
      <c r="K17" s="74">
        <v>118</v>
      </c>
      <c r="L17" s="74">
        <v>0.24</v>
      </c>
    </row>
    <row r="18" spans="1:21">
      <c r="A18" s="17" t="s">
        <v>158</v>
      </c>
      <c r="B18" s="17" t="s">
        <v>159</v>
      </c>
      <c r="D18" s="17" t="s">
        <v>141</v>
      </c>
      <c r="E18" s="74">
        <v>118</v>
      </c>
      <c r="F18" s="74">
        <v>0.27</v>
      </c>
      <c r="G18" s="74">
        <v>106</v>
      </c>
      <c r="H18" s="74">
        <v>0.35</v>
      </c>
      <c r="I18" s="74">
        <v>38</v>
      </c>
      <c r="J18" s="74">
        <v>0.48</v>
      </c>
      <c r="K18" s="74">
        <v>262</v>
      </c>
      <c r="L18" s="74">
        <v>0.32</v>
      </c>
    </row>
    <row r="19" spans="1:21">
      <c r="B19" s="17" t="s">
        <v>160</v>
      </c>
      <c r="D19" s="17" t="s">
        <v>100</v>
      </c>
      <c r="E19" s="74">
        <v>83</v>
      </c>
      <c r="F19" s="74">
        <v>0.44</v>
      </c>
      <c r="G19" s="74">
        <v>76</v>
      </c>
      <c r="H19" s="74">
        <v>0.68</v>
      </c>
      <c r="I19" s="74">
        <v>28</v>
      </c>
      <c r="J19" s="74">
        <v>1.25</v>
      </c>
      <c r="K19" s="74">
        <v>187</v>
      </c>
      <c r="L19" s="74">
        <v>0.57999999999999996</v>
      </c>
    </row>
    <row r="20" spans="1:21">
      <c r="D20" s="17" t="s">
        <v>96</v>
      </c>
      <c r="E20" s="74">
        <v>35</v>
      </c>
      <c r="F20" s="74">
        <v>0.15</v>
      </c>
      <c r="G20" s="74">
        <v>30</v>
      </c>
      <c r="H20" s="74">
        <v>0.16</v>
      </c>
      <c r="I20" s="74">
        <v>10</v>
      </c>
      <c r="J20" s="74">
        <v>0.17</v>
      </c>
      <c r="K20" s="74">
        <v>75</v>
      </c>
      <c r="L20" s="74">
        <v>0.15</v>
      </c>
    </row>
    <row r="21" spans="1:21">
      <c r="A21" s="17" t="s">
        <v>161</v>
      </c>
      <c r="B21" s="17" t="s">
        <v>162</v>
      </c>
      <c r="D21" s="17" t="s">
        <v>141</v>
      </c>
      <c r="E21" s="74">
        <v>27</v>
      </c>
      <c r="F21" s="74">
        <v>0.06</v>
      </c>
      <c r="G21" s="74">
        <v>50</v>
      </c>
      <c r="H21" s="74">
        <v>0.17</v>
      </c>
      <c r="I21" s="74">
        <v>50</v>
      </c>
      <c r="J21" s="74">
        <v>0.63</v>
      </c>
      <c r="K21" s="74">
        <v>127</v>
      </c>
      <c r="L21" s="74">
        <v>0.16</v>
      </c>
    </row>
    <row r="22" spans="1:21">
      <c r="B22" s="17" t="s">
        <v>163</v>
      </c>
      <c r="D22" s="17" t="s">
        <v>100</v>
      </c>
      <c r="E22" s="74">
        <v>15</v>
      </c>
      <c r="F22" s="74">
        <v>0.08</v>
      </c>
      <c r="G22" s="74">
        <v>18</v>
      </c>
      <c r="H22" s="74">
        <v>0.16</v>
      </c>
      <c r="I22" s="74">
        <v>11</v>
      </c>
      <c r="J22" s="74">
        <v>0.49</v>
      </c>
      <c r="K22" s="74">
        <v>44</v>
      </c>
      <c r="L22" s="74">
        <v>0.14000000000000001</v>
      </c>
    </row>
    <row r="23" spans="1:21">
      <c r="D23" s="17" t="s">
        <v>96</v>
      </c>
      <c r="E23" s="74">
        <v>12</v>
      </c>
      <c r="F23" s="74">
        <v>0.05</v>
      </c>
      <c r="G23" s="74">
        <v>32</v>
      </c>
      <c r="H23" s="74">
        <v>0.17</v>
      </c>
      <c r="I23" s="74">
        <v>39</v>
      </c>
      <c r="J23" s="74">
        <v>0.68</v>
      </c>
      <c r="K23" s="74">
        <v>83</v>
      </c>
      <c r="L23" s="74">
        <v>0.17</v>
      </c>
      <c r="P23" s="37"/>
      <c r="Q23" s="37"/>
      <c r="R23" s="37"/>
      <c r="S23" s="37"/>
      <c r="T23" s="37"/>
      <c r="U23" s="37"/>
    </row>
    <row r="24" spans="1:21">
      <c r="A24" s="63" t="s">
        <v>164</v>
      </c>
      <c r="B24" s="63" t="s">
        <v>165</v>
      </c>
      <c r="C24" s="63"/>
      <c r="D24" s="63" t="s">
        <v>141</v>
      </c>
      <c r="E24" s="71">
        <v>376</v>
      </c>
      <c r="F24" s="71">
        <v>0.87</v>
      </c>
      <c r="G24" s="71">
        <v>720</v>
      </c>
      <c r="H24" s="71">
        <v>2.4</v>
      </c>
      <c r="I24" s="71">
        <v>665</v>
      </c>
      <c r="J24" s="71">
        <v>8.32</v>
      </c>
      <c r="K24" s="71">
        <v>1761</v>
      </c>
      <c r="L24" s="71">
        <v>2.17</v>
      </c>
      <c r="P24" s="161"/>
      <c r="Q24" s="161"/>
      <c r="R24" s="161"/>
      <c r="S24" s="161"/>
      <c r="T24" s="161"/>
      <c r="U24" s="37"/>
    </row>
    <row r="25" spans="1:21">
      <c r="A25" s="63"/>
      <c r="B25" s="63"/>
      <c r="C25" s="63"/>
      <c r="D25" s="63" t="s">
        <v>100</v>
      </c>
      <c r="E25" s="71">
        <v>256</v>
      </c>
      <c r="F25" s="71">
        <v>1.35</v>
      </c>
      <c r="G25" s="71">
        <v>338</v>
      </c>
      <c r="H25" s="71">
        <v>3.02</v>
      </c>
      <c r="I25" s="71">
        <v>211</v>
      </c>
      <c r="J25" s="71">
        <v>9.3800000000000008</v>
      </c>
      <c r="K25" s="71">
        <v>805</v>
      </c>
      <c r="L25" s="71">
        <v>2.4900000000000002</v>
      </c>
      <c r="P25" s="37"/>
      <c r="Q25" s="37"/>
      <c r="R25" s="37"/>
      <c r="S25" s="37"/>
      <c r="T25" s="37"/>
      <c r="U25" s="37"/>
    </row>
    <row r="26" spans="1:21">
      <c r="A26" s="63"/>
      <c r="B26" s="63"/>
      <c r="C26" s="63"/>
      <c r="D26" s="63" t="s">
        <v>96</v>
      </c>
      <c r="E26" s="71">
        <v>120</v>
      </c>
      <c r="F26" s="71">
        <v>0.5</v>
      </c>
      <c r="G26" s="71">
        <v>382</v>
      </c>
      <c r="H26" s="71">
        <v>2.0299999999999998</v>
      </c>
      <c r="I26" s="71">
        <v>454</v>
      </c>
      <c r="J26" s="71">
        <v>7.9</v>
      </c>
      <c r="K26" s="71">
        <v>956</v>
      </c>
      <c r="L26" s="71">
        <v>1.96</v>
      </c>
      <c r="P26" s="37"/>
      <c r="Q26" s="44"/>
      <c r="R26" s="44"/>
      <c r="S26" s="45"/>
      <c r="T26" s="45"/>
      <c r="U26" s="37"/>
    </row>
    <row r="27" spans="1:21">
      <c r="P27" s="37"/>
      <c r="Q27" s="44"/>
      <c r="R27" s="44"/>
      <c r="S27" s="45"/>
      <c r="T27" s="45"/>
      <c r="U27" s="37"/>
    </row>
    <row r="28" spans="1:21">
      <c r="B28" s="17" t="s">
        <v>84</v>
      </c>
      <c r="C28" s="17" t="s">
        <v>242</v>
      </c>
      <c r="P28" s="37"/>
      <c r="Q28" s="44"/>
      <c r="R28" s="44"/>
      <c r="S28" s="45"/>
      <c r="T28" s="45"/>
      <c r="U28" s="37"/>
    </row>
    <row r="29" spans="1:21">
      <c r="B29" s="17" t="s">
        <v>166</v>
      </c>
      <c r="C29" s="17" t="s">
        <v>243</v>
      </c>
      <c r="P29" s="37"/>
      <c r="Q29" s="44"/>
      <c r="R29" s="44"/>
      <c r="S29" s="45"/>
      <c r="T29" s="45"/>
      <c r="U29" s="37"/>
    </row>
    <row r="30" spans="1:21">
      <c r="P30" s="37"/>
      <c r="Q30" s="37"/>
      <c r="R30" s="37"/>
      <c r="S30" s="37"/>
      <c r="T30" s="37"/>
      <c r="U30" s="37"/>
    </row>
    <row r="31" spans="1:21">
      <c r="B31" s="17" t="s">
        <v>138</v>
      </c>
      <c r="C31" s="17" t="s">
        <v>244</v>
      </c>
      <c r="P31" s="37"/>
      <c r="Q31" s="37"/>
      <c r="R31" s="37"/>
      <c r="S31" s="37"/>
      <c r="T31" s="37"/>
      <c r="U31" s="37"/>
    </row>
    <row r="32" spans="1:21">
      <c r="B32" s="17" t="s">
        <v>142</v>
      </c>
      <c r="C32" s="17" t="s">
        <v>245</v>
      </c>
    </row>
  </sheetData>
  <mergeCells count="10">
    <mergeCell ref="P24:T24"/>
    <mergeCell ref="B1:M1"/>
    <mergeCell ref="E4:F4"/>
    <mergeCell ref="G4:H4"/>
    <mergeCell ref="I4:J4"/>
    <mergeCell ref="K4:L4"/>
    <mergeCell ref="E7:F7"/>
    <mergeCell ref="G7:H7"/>
    <mergeCell ref="I7:J7"/>
    <mergeCell ref="K7:L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2:F19"/>
  <sheetViews>
    <sheetView workbookViewId="0"/>
  </sheetViews>
  <sheetFormatPr defaultRowHeight="15"/>
  <cols>
    <col min="1" max="1" width="26.5703125" customWidth="1"/>
    <col min="2" max="2" width="19" customWidth="1"/>
    <col min="11" max="12" width="11.7109375" bestFit="1" customWidth="1"/>
    <col min="13" max="13" width="10.140625" bestFit="1" customWidth="1"/>
    <col min="14" max="14" width="11.7109375" bestFit="1" customWidth="1"/>
  </cols>
  <sheetData>
    <row r="2" spans="1:6">
      <c r="A2" t="s">
        <v>60</v>
      </c>
      <c r="B2" t="s">
        <v>258</v>
      </c>
    </row>
    <row r="4" spans="1:6">
      <c r="B4" s="75" t="s">
        <v>61</v>
      </c>
      <c r="C4" s="75" t="s">
        <v>20</v>
      </c>
      <c r="D4" s="75" t="s">
        <v>21</v>
      </c>
      <c r="E4" s="75" t="s">
        <v>22</v>
      </c>
      <c r="F4" s="75" t="s">
        <v>23</v>
      </c>
    </row>
    <row r="5" spans="1:6">
      <c r="A5" s="76"/>
      <c r="B5" s="77" t="s">
        <v>62</v>
      </c>
      <c r="C5" s="77" t="s">
        <v>34</v>
      </c>
      <c r="D5" s="77" t="s">
        <v>36</v>
      </c>
      <c r="E5" s="77" t="s">
        <v>37</v>
      </c>
      <c r="F5" s="77" t="s">
        <v>38</v>
      </c>
    </row>
    <row r="6" spans="1:6">
      <c r="A6" s="78"/>
    </row>
    <row r="7" spans="1:6">
      <c r="A7" s="75" t="s">
        <v>63</v>
      </c>
      <c r="B7" s="76" t="s">
        <v>64</v>
      </c>
      <c r="C7" s="79">
        <v>106943</v>
      </c>
      <c r="D7" s="79">
        <v>93932</v>
      </c>
      <c r="E7" s="79">
        <v>27348</v>
      </c>
      <c r="F7" s="79">
        <v>228223</v>
      </c>
    </row>
    <row r="8" spans="1:6">
      <c r="A8" s="76" t="s">
        <v>253</v>
      </c>
      <c r="B8" s="76" t="s">
        <v>65</v>
      </c>
      <c r="C8" s="79">
        <v>57231</v>
      </c>
      <c r="D8" s="79">
        <v>42197</v>
      </c>
      <c r="E8" s="79">
        <v>9333</v>
      </c>
      <c r="F8" s="79">
        <v>108761</v>
      </c>
    </row>
    <row r="9" spans="1:6">
      <c r="B9" s="76" t="s">
        <v>66</v>
      </c>
      <c r="C9" s="79">
        <v>49712</v>
      </c>
      <c r="D9" s="79">
        <v>51735</v>
      </c>
      <c r="E9" s="79">
        <v>18015</v>
      </c>
      <c r="F9" s="79">
        <v>119462</v>
      </c>
    </row>
    <row r="10" spans="1:6">
      <c r="A10" s="75" t="s">
        <v>254</v>
      </c>
      <c r="B10" s="76" t="s">
        <v>67</v>
      </c>
      <c r="C10" s="79">
        <v>1041713</v>
      </c>
      <c r="D10" s="79">
        <v>1012625</v>
      </c>
      <c r="E10" s="79">
        <v>314402</v>
      </c>
      <c r="F10" s="79">
        <v>2368740</v>
      </c>
    </row>
    <row r="11" spans="1:6">
      <c r="A11" s="76" t="s">
        <v>255</v>
      </c>
      <c r="B11" s="76" t="s">
        <v>256</v>
      </c>
      <c r="C11" s="79">
        <v>558870</v>
      </c>
      <c r="D11" s="79">
        <v>427229</v>
      </c>
      <c r="E11" s="79">
        <v>97628</v>
      </c>
      <c r="F11" s="79">
        <v>1083727</v>
      </c>
    </row>
    <row r="12" spans="1:6">
      <c r="B12" s="76" t="s">
        <v>66</v>
      </c>
      <c r="C12" s="79">
        <v>482843</v>
      </c>
      <c r="D12" s="79">
        <v>585396</v>
      </c>
      <c r="E12" s="79">
        <v>216774</v>
      </c>
      <c r="F12" s="79">
        <v>1285013</v>
      </c>
    </row>
    <row r="13" spans="1:6">
      <c r="A13" s="75" t="s">
        <v>68</v>
      </c>
      <c r="B13" s="76" t="s">
        <v>64</v>
      </c>
      <c r="C13" s="76">
        <v>9.74</v>
      </c>
      <c r="D13" s="76">
        <v>10.78</v>
      </c>
      <c r="E13" s="76">
        <v>11.5</v>
      </c>
      <c r="F13" s="76">
        <v>10.38</v>
      </c>
    </row>
    <row r="14" spans="1:6">
      <c r="A14" s="76" t="s">
        <v>257</v>
      </c>
      <c r="B14" s="76" t="s">
        <v>65</v>
      </c>
      <c r="C14" s="76">
        <v>9.77</v>
      </c>
      <c r="D14" s="76">
        <v>10.119999999999999</v>
      </c>
      <c r="E14" s="76">
        <v>10.46</v>
      </c>
      <c r="F14" s="76">
        <v>9.9600000000000009</v>
      </c>
    </row>
    <row r="15" spans="1:6">
      <c r="B15" s="76" t="s">
        <v>66</v>
      </c>
      <c r="C15" s="76">
        <v>9.7100000000000009</v>
      </c>
      <c r="D15" s="76">
        <v>11.32</v>
      </c>
      <c r="E15" s="76">
        <v>12.03</v>
      </c>
      <c r="F15" s="76">
        <v>10.76</v>
      </c>
    </row>
    <row r="16" spans="1:6">
      <c r="A16" s="80"/>
    </row>
    <row r="17" spans="1:4">
      <c r="A17" s="81"/>
    </row>
    <row r="18" spans="1:4">
      <c r="B18" s="76" t="s">
        <v>69</v>
      </c>
      <c r="C18" s="76" t="s">
        <v>70</v>
      </c>
    </row>
    <row r="19" spans="1:4">
      <c r="B19" s="82" t="s">
        <v>71</v>
      </c>
      <c r="C19" s="150" t="s">
        <v>72</v>
      </c>
      <c r="D19" s="150"/>
    </row>
  </sheetData>
  <mergeCells count="1">
    <mergeCell ref="C19:D1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S67"/>
  <sheetViews>
    <sheetView workbookViewId="0"/>
  </sheetViews>
  <sheetFormatPr defaultRowHeight="12"/>
  <cols>
    <col min="1" max="1" width="13.28515625" style="88" customWidth="1"/>
    <col min="2" max="2" width="46.42578125" style="88" bestFit="1" customWidth="1"/>
    <col min="3" max="3" width="16.7109375" style="88" customWidth="1"/>
    <col min="4" max="4" width="14.42578125" style="88" bestFit="1" customWidth="1"/>
    <col min="5" max="5" width="23.42578125" style="88" bestFit="1" customWidth="1"/>
    <col min="6" max="6" width="9.140625" style="88"/>
    <col min="7" max="7" width="23.42578125" style="88" bestFit="1" customWidth="1"/>
    <col min="8" max="8" width="9.140625" style="88"/>
    <col min="9" max="9" width="23.42578125" style="88" bestFit="1" customWidth="1"/>
    <col min="10" max="10" width="9.140625" style="88"/>
    <col min="11" max="11" width="23.42578125" style="88" bestFit="1" customWidth="1"/>
    <col min="12" max="16384" width="9.140625" style="88"/>
  </cols>
  <sheetData>
    <row r="1" spans="1:19">
      <c r="A1" s="83" t="s">
        <v>259</v>
      </c>
    </row>
    <row r="3" spans="1:19" s="3" customFormat="1" ht="15">
      <c r="A3" s="151" t="s">
        <v>193</v>
      </c>
      <c r="B3" s="151"/>
      <c r="C3" s="151"/>
      <c r="D3" s="151"/>
      <c r="E3" s="151"/>
      <c r="F3" s="151"/>
      <c r="G3" s="151"/>
      <c r="H3" s="151"/>
      <c r="I3" s="151"/>
      <c r="J3" s="151"/>
      <c r="K3" s="151"/>
      <c r="L3" s="39"/>
      <c r="M3" s="39"/>
      <c r="N3" s="39"/>
      <c r="O3" s="39"/>
      <c r="P3" s="39"/>
      <c r="Q3" s="39"/>
      <c r="R3" s="39"/>
      <c r="S3" s="38"/>
    </row>
    <row r="4" spans="1:19" s="3" customFormat="1" ht="15">
      <c r="A4" s="49" t="s">
        <v>25</v>
      </c>
      <c r="B4" s="49" t="s">
        <v>26</v>
      </c>
      <c r="C4" s="49"/>
      <c r="D4" s="49" t="s">
        <v>27</v>
      </c>
      <c r="E4" s="49" t="s">
        <v>28</v>
      </c>
      <c r="F4" s="49" t="s">
        <v>29</v>
      </c>
      <c r="G4" s="49" t="s">
        <v>28</v>
      </c>
      <c r="H4" s="49" t="s">
        <v>30</v>
      </c>
      <c r="I4" s="49" t="s">
        <v>28</v>
      </c>
      <c r="J4" s="49" t="s">
        <v>31</v>
      </c>
      <c r="K4" s="49" t="s">
        <v>28</v>
      </c>
      <c r="L4" s="39"/>
      <c r="M4" s="39"/>
      <c r="N4" s="39"/>
      <c r="O4" s="39"/>
      <c r="P4" s="39"/>
      <c r="Q4" s="39"/>
      <c r="R4" s="37"/>
      <c r="S4" s="38"/>
    </row>
    <row r="5" spans="1:19" s="3" customFormat="1" ht="38.25" customHeight="1">
      <c r="A5" s="16" t="s">
        <v>32</v>
      </c>
      <c r="B5" s="16" t="s">
        <v>33</v>
      </c>
      <c r="C5" s="16"/>
      <c r="D5" s="16" t="s">
        <v>34</v>
      </c>
      <c r="E5" s="16" t="s">
        <v>35</v>
      </c>
      <c r="F5" s="16" t="s">
        <v>36</v>
      </c>
      <c r="G5" s="16" t="s">
        <v>35</v>
      </c>
      <c r="H5" s="16" t="s">
        <v>37</v>
      </c>
      <c r="I5" s="16" t="s">
        <v>35</v>
      </c>
      <c r="J5" s="16" t="s">
        <v>38</v>
      </c>
      <c r="K5" s="16" t="s">
        <v>35</v>
      </c>
      <c r="L5" s="37"/>
      <c r="M5" s="37"/>
      <c r="N5" s="37"/>
      <c r="O5" s="37"/>
      <c r="P5" s="37"/>
      <c r="Q5" s="37"/>
      <c r="R5" s="37"/>
      <c r="S5" s="38"/>
    </row>
    <row r="6" spans="1:19">
      <c r="A6" s="90" t="s">
        <v>94</v>
      </c>
      <c r="B6" s="90" t="s">
        <v>260</v>
      </c>
      <c r="C6" s="92" t="s">
        <v>261</v>
      </c>
      <c r="D6" s="93">
        <v>1268</v>
      </c>
      <c r="E6" s="92">
        <v>6.7</v>
      </c>
      <c r="F6" s="93">
        <v>1392</v>
      </c>
      <c r="G6" s="92">
        <v>12.43</v>
      </c>
      <c r="H6" s="92">
        <v>492</v>
      </c>
      <c r="I6" s="92">
        <v>21.88</v>
      </c>
      <c r="J6" s="93">
        <v>3152</v>
      </c>
      <c r="K6" s="92">
        <v>9.74</v>
      </c>
    </row>
    <row r="7" spans="1:19">
      <c r="A7" s="89"/>
      <c r="B7" s="91" t="s">
        <v>95</v>
      </c>
      <c r="C7" s="92" t="s">
        <v>96</v>
      </c>
      <c r="D7" s="92">
        <v>996</v>
      </c>
      <c r="E7" s="92">
        <v>4.1399999999999997</v>
      </c>
      <c r="F7" s="93">
        <v>1851</v>
      </c>
      <c r="G7" s="92">
        <v>9.82</v>
      </c>
      <c r="H7" s="92">
        <v>810</v>
      </c>
      <c r="I7" s="92">
        <v>14.09</v>
      </c>
      <c r="J7" s="93">
        <v>3657</v>
      </c>
      <c r="K7" s="92">
        <v>7.52</v>
      </c>
    </row>
    <row r="8" spans="1:19">
      <c r="A8" s="89"/>
      <c r="B8" s="89"/>
      <c r="C8" s="92" t="s">
        <v>262</v>
      </c>
      <c r="D8" s="93">
        <v>2264</v>
      </c>
      <c r="E8" s="92">
        <v>5.27</v>
      </c>
      <c r="F8" s="93">
        <v>3243</v>
      </c>
      <c r="G8" s="92">
        <v>10.79</v>
      </c>
      <c r="H8" s="93">
        <v>1302</v>
      </c>
      <c r="I8" s="92">
        <v>16.28</v>
      </c>
      <c r="J8" s="93">
        <v>6809</v>
      </c>
      <c r="K8" s="92">
        <v>8.4</v>
      </c>
    </row>
    <row r="9" spans="1:19">
      <c r="A9" s="90" t="s">
        <v>97</v>
      </c>
      <c r="B9" s="90" t="s">
        <v>263</v>
      </c>
      <c r="C9" s="92" t="s">
        <v>261</v>
      </c>
      <c r="D9" s="93">
        <v>13001</v>
      </c>
      <c r="E9" s="92">
        <v>68.709999999999994</v>
      </c>
      <c r="F9" s="93">
        <v>7276</v>
      </c>
      <c r="G9" s="92">
        <v>64.95</v>
      </c>
      <c r="H9" s="93">
        <v>1164</v>
      </c>
      <c r="I9" s="92">
        <v>51.76</v>
      </c>
      <c r="J9" s="93">
        <v>21441</v>
      </c>
      <c r="K9" s="92">
        <v>66.23</v>
      </c>
    </row>
    <row r="10" spans="1:19">
      <c r="A10" s="89"/>
      <c r="B10" s="89"/>
      <c r="C10" s="92" t="s">
        <v>96</v>
      </c>
      <c r="D10" s="93">
        <v>10107</v>
      </c>
      <c r="E10" s="92">
        <v>42.02</v>
      </c>
      <c r="F10" s="93">
        <v>6422</v>
      </c>
      <c r="G10" s="92">
        <v>34.06</v>
      </c>
      <c r="H10" s="93">
        <v>1342</v>
      </c>
      <c r="I10" s="92">
        <v>23.35</v>
      </c>
      <c r="J10" s="93">
        <v>17871</v>
      </c>
      <c r="K10" s="92">
        <v>36.729999999999997</v>
      </c>
    </row>
    <row r="11" spans="1:19">
      <c r="A11" s="89"/>
      <c r="B11" s="89"/>
      <c r="C11" s="92" t="s">
        <v>262</v>
      </c>
      <c r="D11" s="93">
        <v>23108</v>
      </c>
      <c r="E11" s="92">
        <v>53.77</v>
      </c>
      <c r="F11" s="93">
        <v>13698</v>
      </c>
      <c r="G11" s="92">
        <v>45.58</v>
      </c>
      <c r="H11" s="93">
        <v>2506</v>
      </c>
      <c r="I11" s="92">
        <v>31.34</v>
      </c>
      <c r="J11" s="93">
        <v>39312</v>
      </c>
      <c r="K11" s="92">
        <v>48.52</v>
      </c>
    </row>
    <row r="12" spans="1:19">
      <c r="A12" s="90" t="s">
        <v>98</v>
      </c>
      <c r="B12" s="90" t="s">
        <v>99</v>
      </c>
      <c r="C12" s="92" t="s">
        <v>100</v>
      </c>
      <c r="D12" s="92">
        <v>421</v>
      </c>
      <c r="E12" s="92">
        <v>2.2200000000000002</v>
      </c>
      <c r="F12" s="92">
        <v>415</v>
      </c>
      <c r="G12" s="92">
        <v>3.7</v>
      </c>
      <c r="H12" s="92">
        <v>139</v>
      </c>
      <c r="I12" s="92">
        <v>6.18</v>
      </c>
      <c r="J12" s="92">
        <v>975</v>
      </c>
      <c r="K12" s="92">
        <v>3.01</v>
      </c>
    </row>
    <row r="13" spans="1:19">
      <c r="A13" s="89"/>
      <c r="B13" s="90" t="s">
        <v>264</v>
      </c>
      <c r="C13" s="92" t="s">
        <v>96</v>
      </c>
      <c r="D13" s="92">
        <v>456</v>
      </c>
      <c r="E13" s="92">
        <v>1.9</v>
      </c>
      <c r="F13" s="92">
        <v>753</v>
      </c>
      <c r="G13" s="92">
        <v>3.99</v>
      </c>
      <c r="H13" s="92">
        <v>333</v>
      </c>
      <c r="I13" s="92">
        <v>5.79</v>
      </c>
      <c r="J13" s="93">
        <v>1542</v>
      </c>
      <c r="K13" s="92">
        <v>3.17</v>
      </c>
    </row>
    <row r="14" spans="1:19">
      <c r="A14" s="89"/>
      <c r="B14" s="91" t="s">
        <v>101</v>
      </c>
      <c r="C14" s="92" t="s">
        <v>262</v>
      </c>
      <c r="D14" s="92">
        <v>877</v>
      </c>
      <c r="E14" s="92">
        <v>2.04</v>
      </c>
      <c r="F14" s="93">
        <v>1168</v>
      </c>
      <c r="G14" s="92">
        <v>3.89</v>
      </c>
      <c r="H14" s="92">
        <v>472</v>
      </c>
      <c r="I14" s="92">
        <v>5.9</v>
      </c>
      <c r="J14" s="93">
        <v>2517</v>
      </c>
      <c r="K14" s="92">
        <v>3.11</v>
      </c>
    </row>
    <row r="15" spans="1:19">
      <c r="A15" s="89"/>
      <c r="B15" s="91" t="s">
        <v>102</v>
      </c>
      <c r="C15" s="89"/>
      <c r="D15" s="89"/>
      <c r="E15" s="89"/>
      <c r="F15" s="89"/>
      <c r="G15" s="89"/>
      <c r="H15" s="89"/>
      <c r="I15" s="89"/>
      <c r="J15" s="89"/>
      <c r="K15" s="89"/>
    </row>
    <row r="16" spans="1:19">
      <c r="A16" s="90" t="s">
        <v>103</v>
      </c>
      <c r="B16" s="90" t="s">
        <v>265</v>
      </c>
      <c r="C16" s="92" t="s">
        <v>261</v>
      </c>
      <c r="D16" s="93">
        <v>1756</v>
      </c>
      <c r="E16" s="92">
        <v>9.2799999999999994</v>
      </c>
      <c r="F16" s="92">
        <v>838</v>
      </c>
      <c r="G16" s="92">
        <v>7.48</v>
      </c>
      <c r="H16" s="92">
        <v>128</v>
      </c>
      <c r="I16" s="92">
        <v>5.69</v>
      </c>
      <c r="J16" s="93">
        <v>2722</v>
      </c>
      <c r="K16" s="92">
        <v>8.41</v>
      </c>
    </row>
    <row r="17" spans="1:11">
      <c r="A17" s="89"/>
      <c r="B17" s="92" t="s">
        <v>266</v>
      </c>
      <c r="C17" s="92" t="s">
        <v>96</v>
      </c>
      <c r="D17" s="93">
        <v>1931</v>
      </c>
      <c r="E17" s="92">
        <v>8.0299999999999994</v>
      </c>
      <c r="F17" s="93">
        <v>1436</v>
      </c>
      <c r="G17" s="92">
        <v>7.62</v>
      </c>
      <c r="H17" s="92">
        <v>312</v>
      </c>
      <c r="I17" s="92">
        <v>5.43</v>
      </c>
      <c r="J17" s="93">
        <v>3679</v>
      </c>
      <c r="K17" s="92">
        <v>7.56</v>
      </c>
    </row>
    <row r="18" spans="1:11">
      <c r="A18" s="89"/>
      <c r="B18" s="89"/>
      <c r="C18" s="92" t="s">
        <v>262</v>
      </c>
      <c r="D18" s="93">
        <v>3687</v>
      </c>
      <c r="E18" s="92">
        <v>8.58</v>
      </c>
      <c r="F18" s="93">
        <v>2274</v>
      </c>
      <c r="G18" s="92">
        <v>7.57</v>
      </c>
      <c r="H18" s="92">
        <v>440</v>
      </c>
      <c r="I18" s="92">
        <v>5.5</v>
      </c>
      <c r="J18" s="93">
        <v>6401</v>
      </c>
      <c r="K18" s="92">
        <v>7.9</v>
      </c>
    </row>
    <row r="19" spans="1:11">
      <c r="A19" s="90" t="s">
        <v>104</v>
      </c>
      <c r="B19" s="90" t="s">
        <v>105</v>
      </c>
      <c r="C19" s="92" t="s">
        <v>261</v>
      </c>
      <c r="D19" s="93">
        <v>1599</v>
      </c>
      <c r="E19" s="92">
        <v>8.4499999999999993</v>
      </c>
      <c r="F19" s="92">
        <v>886</v>
      </c>
      <c r="G19" s="92">
        <v>7.91</v>
      </c>
      <c r="H19" s="92">
        <v>209</v>
      </c>
      <c r="I19" s="92">
        <v>9.2899999999999991</v>
      </c>
      <c r="J19" s="93">
        <v>2694</v>
      </c>
      <c r="K19" s="92">
        <v>8.32</v>
      </c>
    </row>
    <row r="20" spans="1:11">
      <c r="A20" s="89"/>
      <c r="B20" s="92" t="s">
        <v>267</v>
      </c>
      <c r="C20" s="92" t="s">
        <v>96</v>
      </c>
      <c r="D20" s="93">
        <v>1924</v>
      </c>
      <c r="E20" s="92">
        <v>8</v>
      </c>
      <c r="F20" s="93">
        <v>1568</v>
      </c>
      <c r="G20" s="92">
        <v>8.32</v>
      </c>
      <c r="H20" s="92">
        <v>477</v>
      </c>
      <c r="I20" s="92">
        <v>8.3000000000000007</v>
      </c>
      <c r="J20" s="93">
        <v>3969</v>
      </c>
      <c r="K20" s="92">
        <v>8.16</v>
      </c>
    </row>
    <row r="21" spans="1:11">
      <c r="A21" s="89"/>
      <c r="B21" s="89"/>
      <c r="C21" s="92" t="s">
        <v>262</v>
      </c>
      <c r="D21" s="93">
        <v>3523</v>
      </c>
      <c r="E21" s="92">
        <v>8.1999999999999993</v>
      </c>
      <c r="F21" s="93">
        <v>2454</v>
      </c>
      <c r="G21" s="92">
        <v>8.16</v>
      </c>
      <c r="H21" s="92">
        <v>686</v>
      </c>
      <c r="I21" s="92">
        <v>8.58</v>
      </c>
      <c r="J21" s="93">
        <v>6663</v>
      </c>
      <c r="K21" s="92">
        <v>8.2200000000000006</v>
      </c>
    </row>
    <row r="22" spans="1:11">
      <c r="A22" s="90" t="s">
        <v>106</v>
      </c>
      <c r="B22" s="90" t="s">
        <v>107</v>
      </c>
      <c r="C22" s="92" t="s">
        <v>261</v>
      </c>
      <c r="D22" s="93">
        <v>1174</v>
      </c>
      <c r="E22" s="92">
        <v>6.2</v>
      </c>
      <c r="F22" s="92">
        <v>808</v>
      </c>
      <c r="G22" s="92">
        <v>7.21</v>
      </c>
      <c r="H22" s="92">
        <v>131</v>
      </c>
      <c r="I22" s="92">
        <v>5.83</v>
      </c>
      <c r="J22" s="93">
        <v>2133</v>
      </c>
      <c r="K22" s="92">
        <v>6.53</v>
      </c>
    </row>
    <row r="23" spans="1:11">
      <c r="A23" s="89"/>
      <c r="B23" s="92" t="s">
        <v>268</v>
      </c>
      <c r="C23" s="92" t="s">
        <v>108</v>
      </c>
      <c r="D23" s="93">
        <v>1200</v>
      </c>
      <c r="E23" s="92">
        <v>4.99</v>
      </c>
      <c r="F23" s="93">
        <v>1110</v>
      </c>
      <c r="G23" s="92">
        <v>5.89</v>
      </c>
      <c r="H23" s="92">
        <v>286</v>
      </c>
      <c r="I23" s="92">
        <v>4.9800000000000004</v>
      </c>
      <c r="J23" s="93">
        <v>2596</v>
      </c>
      <c r="K23" s="92">
        <v>5.34</v>
      </c>
    </row>
    <row r="24" spans="1:11">
      <c r="A24" s="89"/>
      <c r="B24" s="89"/>
      <c r="C24" s="92" t="s">
        <v>262</v>
      </c>
      <c r="D24" s="93">
        <v>2374</v>
      </c>
      <c r="E24" s="92">
        <v>5.52</v>
      </c>
      <c r="F24" s="93">
        <v>1918</v>
      </c>
      <c r="G24" s="92">
        <v>6.38</v>
      </c>
      <c r="H24" s="92">
        <v>417</v>
      </c>
      <c r="I24" s="92">
        <v>5.21</v>
      </c>
      <c r="J24" s="93">
        <v>4709</v>
      </c>
      <c r="K24" s="92">
        <v>5.81</v>
      </c>
    </row>
    <row r="25" spans="1:11">
      <c r="A25" s="90" t="s">
        <v>109</v>
      </c>
      <c r="B25" s="90" t="s">
        <v>269</v>
      </c>
      <c r="C25" s="92" t="s">
        <v>261</v>
      </c>
      <c r="D25" s="93">
        <v>3531</v>
      </c>
      <c r="E25" s="92">
        <v>18.66</v>
      </c>
      <c r="F25" s="93">
        <v>3209</v>
      </c>
      <c r="G25" s="92">
        <v>28.64</v>
      </c>
      <c r="H25" s="92">
        <v>554</v>
      </c>
      <c r="I25" s="92">
        <v>24.64</v>
      </c>
      <c r="J25" s="93">
        <v>7294</v>
      </c>
      <c r="K25" s="92">
        <v>22.53</v>
      </c>
    </row>
    <row r="26" spans="1:11">
      <c r="A26" s="89"/>
      <c r="B26" s="89"/>
      <c r="C26" s="92" t="s">
        <v>96</v>
      </c>
      <c r="D26" s="93">
        <v>4252</v>
      </c>
      <c r="E26" s="92">
        <v>17.68</v>
      </c>
      <c r="F26" s="93">
        <v>5039</v>
      </c>
      <c r="G26" s="92">
        <v>26.73</v>
      </c>
      <c r="H26" s="92">
        <v>881</v>
      </c>
      <c r="I26" s="92">
        <v>1.53</v>
      </c>
      <c r="J26" s="93">
        <v>10172</v>
      </c>
      <c r="K26" s="92">
        <v>20.91</v>
      </c>
    </row>
    <row r="27" spans="1:11">
      <c r="A27" s="89"/>
      <c r="B27" s="89"/>
      <c r="C27" s="92" t="s">
        <v>262</v>
      </c>
      <c r="D27" s="93">
        <v>7783</v>
      </c>
      <c r="E27" s="92">
        <v>18.11</v>
      </c>
      <c r="F27" s="93">
        <v>8248</v>
      </c>
      <c r="G27" s="92">
        <v>27.44</v>
      </c>
      <c r="H27" s="93">
        <v>1435</v>
      </c>
      <c r="I27" s="92">
        <v>17.95</v>
      </c>
      <c r="J27" s="93">
        <v>17466</v>
      </c>
      <c r="K27" s="92">
        <v>21.56</v>
      </c>
    </row>
    <row r="28" spans="1:11">
      <c r="A28" s="90" t="s">
        <v>110</v>
      </c>
      <c r="B28" s="90" t="s">
        <v>111</v>
      </c>
      <c r="C28" s="92" t="s">
        <v>261</v>
      </c>
      <c r="D28" s="92">
        <v>167</v>
      </c>
      <c r="E28" s="92">
        <v>0.88</v>
      </c>
      <c r="F28" s="92">
        <v>80</v>
      </c>
      <c r="G28" s="92">
        <v>0.71</v>
      </c>
      <c r="H28" s="92">
        <v>10</v>
      </c>
      <c r="I28" s="92">
        <v>0.44</v>
      </c>
      <c r="J28" s="92">
        <v>257</v>
      </c>
      <c r="K28" s="92">
        <v>0.79</v>
      </c>
    </row>
    <row r="29" spans="1:11">
      <c r="A29" s="89"/>
      <c r="B29" s="91" t="s">
        <v>112</v>
      </c>
      <c r="C29" s="92" t="s">
        <v>96</v>
      </c>
      <c r="D29" s="92">
        <v>199</v>
      </c>
      <c r="E29" s="92">
        <v>0.83</v>
      </c>
      <c r="F29" s="92">
        <v>113</v>
      </c>
      <c r="G29" s="92">
        <v>0.6</v>
      </c>
      <c r="H29" s="92">
        <v>14</v>
      </c>
      <c r="I29" s="92">
        <v>0.24</v>
      </c>
      <c r="J29" s="92">
        <v>326</v>
      </c>
      <c r="K29" s="92">
        <v>0.67</v>
      </c>
    </row>
    <row r="30" spans="1:11">
      <c r="A30" s="89"/>
      <c r="B30" s="89"/>
      <c r="C30" s="92" t="s">
        <v>262</v>
      </c>
      <c r="D30" s="92">
        <v>366</v>
      </c>
      <c r="E30" s="92">
        <v>0.85</v>
      </c>
      <c r="F30" s="92">
        <v>193</v>
      </c>
      <c r="G30" s="92">
        <v>0.64</v>
      </c>
      <c r="H30" s="92">
        <v>24</v>
      </c>
      <c r="I30" s="92">
        <v>0.3</v>
      </c>
      <c r="J30" s="92">
        <v>583</v>
      </c>
      <c r="K30" s="92">
        <v>0.72</v>
      </c>
    </row>
    <row r="31" spans="1:11">
      <c r="A31" s="90" t="s">
        <v>113</v>
      </c>
      <c r="B31" s="90" t="s">
        <v>114</v>
      </c>
      <c r="C31" s="92" t="s">
        <v>261</v>
      </c>
      <c r="D31" s="93">
        <v>14348</v>
      </c>
      <c r="E31" s="92">
        <v>75.83</v>
      </c>
      <c r="F31" s="93">
        <v>11157</v>
      </c>
      <c r="G31" s="92">
        <v>99.59</v>
      </c>
      <c r="H31" s="93">
        <v>2333</v>
      </c>
      <c r="I31" s="92">
        <v>103.74</v>
      </c>
      <c r="J31" s="93">
        <v>27838</v>
      </c>
      <c r="K31" s="92">
        <v>85.99</v>
      </c>
    </row>
    <row r="32" spans="1:11">
      <c r="A32" s="89"/>
      <c r="B32" s="92" t="s">
        <v>270</v>
      </c>
      <c r="C32" s="92" t="s">
        <v>96</v>
      </c>
      <c r="D32" s="93">
        <v>9986</v>
      </c>
      <c r="E32" s="92">
        <v>41.52</v>
      </c>
      <c r="F32" s="93">
        <v>13238</v>
      </c>
      <c r="G32" s="92">
        <v>70.22</v>
      </c>
      <c r="H32" s="93">
        <v>5261</v>
      </c>
      <c r="I32" s="92">
        <v>91.54</v>
      </c>
      <c r="J32" s="93">
        <v>28485</v>
      </c>
      <c r="K32" s="92">
        <v>58.55</v>
      </c>
    </row>
    <row r="33" spans="1:11">
      <c r="A33" s="89"/>
      <c r="B33" s="89"/>
      <c r="C33" s="92" t="s">
        <v>262</v>
      </c>
      <c r="D33" s="93">
        <v>24334</v>
      </c>
      <c r="E33" s="92">
        <v>56.62</v>
      </c>
      <c r="F33" s="93">
        <v>24395</v>
      </c>
      <c r="G33" s="92">
        <v>81.17</v>
      </c>
      <c r="H33" s="93">
        <v>7594</v>
      </c>
      <c r="I33" s="92">
        <v>94.97</v>
      </c>
      <c r="J33" s="93">
        <v>56323</v>
      </c>
      <c r="K33" s="92">
        <v>69.510000000000005</v>
      </c>
    </row>
    <row r="34" spans="1:11">
      <c r="A34" s="90" t="s">
        <v>115</v>
      </c>
      <c r="B34" s="90" t="s">
        <v>116</v>
      </c>
      <c r="C34" s="92" t="s">
        <v>261</v>
      </c>
      <c r="D34" s="93">
        <v>3280</v>
      </c>
      <c r="E34" s="92">
        <v>17.329999999999998</v>
      </c>
      <c r="F34" s="93">
        <v>3648</v>
      </c>
      <c r="G34" s="92">
        <v>32.56</v>
      </c>
      <c r="H34" s="93">
        <v>1238</v>
      </c>
      <c r="I34" s="92">
        <v>55.05</v>
      </c>
      <c r="J34" s="93">
        <v>8166</v>
      </c>
      <c r="K34" s="92">
        <v>25.22</v>
      </c>
    </row>
    <row r="35" spans="1:11">
      <c r="A35" s="89"/>
      <c r="B35" s="92" t="s">
        <v>271</v>
      </c>
      <c r="C35" s="92" t="s">
        <v>96</v>
      </c>
      <c r="D35" s="93">
        <v>1821</v>
      </c>
      <c r="E35" s="92">
        <v>7.57</v>
      </c>
      <c r="F35" s="93">
        <v>3123</v>
      </c>
      <c r="G35" s="92">
        <v>16.57</v>
      </c>
      <c r="H35" s="93">
        <v>1631</v>
      </c>
      <c r="I35" s="92">
        <v>28.38</v>
      </c>
      <c r="J35" s="93">
        <v>6575</v>
      </c>
      <c r="K35" s="92">
        <v>13.51</v>
      </c>
    </row>
    <row r="36" spans="1:11">
      <c r="A36" s="89"/>
      <c r="B36" s="89"/>
      <c r="C36" s="92" t="s">
        <v>262</v>
      </c>
      <c r="D36" s="93">
        <v>5101</v>
      </c>
      <c r="E36" s="92">
        <v>11.87</v>
      </c>
      <c r="F36" s="93">
        <v>6771</v>
      </c>
      <c r="G36" s="92">
        <v>22.53</v>
      </c>
      <c r="H36" s="93">
        <v>2869</v>
      </c>
      <c r="I36" s="92">
        <v>35.880000000000003</v>
      </c>
      <c r="J36" s="93">
        <v>14741</v>
      </c>
      <c r="K36" s="92">
        <v>18.190000000000001</v>
      </c>
    </row>
    <row r="37" spans="1:11">
      <c r="A37" s="90" t="s">
        <v>117</v>
      </c>
      <c r="B37" s="90" t="s">
        <v>118</v>
      </c>
      <c r="C37" s="92" t="s">
        <v>261</v>
      </c>
      <c r="D37" s="93">
        <v>5488</v>
      </c>
      <c r="E37" s="92">
        <v>29</v>
      </c>
      <c r="F37" s="93">
        <v>3930</v>
      </c>
      <c r="G37" s="92">
        <v>35.08</v>
      </c>
      <c r="H37" s="92">
        <v>793</v>
      </c>
      <c r="I37" s="92">
        <v>35.26</v>
      </c>
      <c r="J37" s="93">
        <v>10221</v>
      </c>
      <c r="K37" s="92">
        <v>31.54</v>
      </c>
    </row>
    <row r="38" spans="1:11">
      <c r="A38" s="89"/>
      <c r="B38" s="92" t="s">
        <v>272</v>
      </c>
      <c r="C38" s="92" t="s">
        <v>96</v>
      </c>
      <c r="D38" s="93">
        <v>3910</v>
      </c>
      <c r="E38" s="92">
        <v>16.260000000000002</v>
      </c>
      <c r="F38" s="93">
        <v>3949</v>
      </c>
      <c r="G38" s="92">
        <v>20.95</v>
      </c>
      <c r="H38" s="93">
        <v>1340</v>
      </c>
      <c r="I38" s="92">
        <v>23.31</v>
      </c>
      <c r="J38" s="93">
        <v>9199</v>
      </c>
      <c r="K38" s="92">
        <v>18.91</v>
      </c>
    </row>
    <row r="39" spans="1:11">
      <c r="A39" s="89"/>
      <c r="B39" s="89"/>
      <c r="C39" s="92" t="s">
        <v>262</v>
      </c>
      <c r="D39" s="93">
        <v>9398</v>
      </c>
      <c r="E39" s="92">
        <v>21.87</v>
      </c>
      <c r="F39" s="93">
        <v>7879</v>
      </c>
      <c r="G39" s="92">
        <v>26.21</v>
      </c>
      <c r="H39" s="93">
        <v>2133</v>
      </c>
      <c r="I39" s="92">
        <v>26.67</v>
      </c>
      <c r="J39" s="93">
        <v>19410</v>
      </c>
      <c r="K39" s="92">
        <v>23.96</v>
      </c>
    </row>
    <row r="40" spans="1:11">
      <c r="A40" s="90" t="s">
        <v>119</v>
      </c>
      <c r="B40" s="90" t="s">
        <v>120</v>
      </c>
      <c r="C40" s="92" t="s">
        <v>261</v>
      </c>
      <c r="D40" s="92">
        <v>430</v>
      </c>
      <c r="E40" s="92">
        <v>2.27</v>
      </c>
      <c r="F40" s="92">
        <v>306</v>
      </c>
      <c r="G40" s="92">
        <v>2.73</v>
      </c>
      <c r="H40" s="92">
        <v>62</v>
      </c>
      <c r="I40" s="92">
        <v>2.76</v>
      </c>
      <c r="J40" s="92">
        <v>798</v>
      </c>
      <c r="K40" s="92">
        <v>2.46</v>
      </c>
    </row>
    <row r="41" spans="1:11">
      <c r="A41" s="89"/>
      <c r="B41" s="92" t="s">
        <v>273</v>
      </c>
      <c r="C41" s="92" t="s">
        <v>96</v>
      </c>
      <c r="D41" s="92">
        <v>523</v>
      </c>
      <c r="E41" s="92">
        <v>2.17</v>
      </c>
      <c r="F41" s="92">
        <v>504</v>
      </c>
      <c r="G41" s="92">
        <v>2.67</v>
      </c>
      <c r="H41" s="92">
        <v>165</v>
      </c>
      <c r="I41" s="92">
        <v>2.87</v>
      </c>
      <c r="J41" s="93">
        <v>1192</v>
      </c>
      <c r="K41" s="92">
        <v>2.4500000000000002</v>
      </c>
    </row>
    <row r="42" spans="1:11">
      <c r="A42" s="89"/>
      <c r="B42" s="89"/>
      <c r="C42" s="92" t="s">
        <v>262</v>
      </c>
      <c r="D42" s="92">
        <v>953</v>
      </c>
      <c r="E42" s="92">
        <v>2.2200000000000002</v>
      </c>
      <c r="F42" s="92">
        <v>810</v>
      </c>
      <c r="G42" s="92">
        <v>2.69</v>
      </c>
      <c r="H42" s="92">
        <v>227</v>
      </c>
      <c r="I42" s="92">
        <v>2.84</v>
      </c>
      <c r="J42" s="93">
        <v>1990</v>
      </c>
      <c r="K42" s="92">
        <v>2.46</v>
      </c>
    </row>
    <row r="43" spans="1:11">
      <c r="A43" s="90" t="s">
        <v>121</v>
      </c>
      <c r="B43" s="90" t="s">
        <v>122</v>
      </c>
      <c r="C43" s="92" t="s">
        <v>261</v>
      </c>
      <c r="D43" s="93">
        <v>2019</v>
      </c>
      <c r="E43" s="92">
        <v>10.67</v>
      </c>
      <c r="F43" s="92">
        <v>878</v>
      </c>
      <c r="G43" s="92">
        <v>7.84</v>
      </c>
      <c r="H43" s="92">
        <v>55</v>
      </c>
      <c r="I43" s="92">
        <v>2.4500000000000002</v>
      </c>
      <c r="J43" s="93">
        <v>2952</v>
      </c>
      <c r="K43" s="92">
        <v>9.1199999999999992</v>
      </c>
    </row>
    <row r="44" spans="1:11">
      <c r="A44" s="89"/>
      <c r="B44" s="92" t="s">
        <v>274</v>
      </c>
      <c r="C44" s="92" t="s">
        <v>96</v>
      </c>
      <c r="D44" s="93">
        <v>3381</v>
      </c>
      <c r="E44" s="92">
        <v>14.06</v>
      </c>
      <c r="F44" s="93">
        <v>1994</v>
      </c>
      <c r="G44" s="92">
        <v>10.58</v>
      </c>
      <c r="H44" s="92">
        <v>202</v>
      </c>
      <c r="I44" s="92">
        <v>3.51</v>
      </c>
      <c r="J44" s="93">
        <v>5577</v>
      </c>
      <c r="K44" s="92">
        <v>11.46</v>
      </c>
    </row>
    <row r="45" spans="1:11">
      <c r="A45" s="89"/>
      <c r="B45" s="91" t="s">
        <v>123</v>
      </c>
      <c r="C45" s="92" t="s">
        <v>262</v>
      </c>
      <c r="D45" s="93">
        <v>5400</v>
      </c>
      <c r="E45" s="92">
        <v>12.57</v>
      </c>
      <c r="F45" s="93">
        <v>2872</v>
      </c>
      <c r="G45" s="92">
        <v>9.56</v>
      </c>
      <c r="H45" s="92">
        <v>257</v>
      </c>
      <c r="I45" s="92">
        <v>3.21</v>
      </c>
      <c r="J45" s="93">
        <v>8529</v>
      </c>
      <c r="K45" s="92">
        <v>10.53</v>
      </c>
    </row>
    <row r="46" spans="1:11">
      <c r="A46" s="90" t="s">
        <v>124</v>
      </c>
      <c r="B46" s="90" t="s">
        <v>125</v>
      </c>
      <c r="C46" s="92" t="s">
        <v>261</v>
      </c>
      <c r="D46" s="93">
        <v>3063</v>
      </c>
      <c r="E46" s="92">
        <v>16.190000000000001</v>
      </c>
      <c r="F46" s="93">
        <v>2423</v>
      </c>
      <c r="G46" s="92">
        <v>21.63</v>
      </c>
      <c r="H46" s="92">
        <v>613</v>
      </c>
      <c r="I46" s="92">
        <v>27.26</v>
      </c>
      <c r="J46" s="93">
        <v>6099</v>
      </c>
      <c r="K46" s="92">
        <v>18.84</v>
      </c>
    </row>
    <row r="47" spans="1:11">
      <c r="A47" s="89"/>
      <c r="B47" s="92" t="s">
        <v>275</v>
      </c>
      <c r="C47" s="92" t="s">
        <v>108</v>
      </c>
      <c r="D47" s="93">
        <v>3302</v>
      </c>
      <c r="E47" s="92">
        <v>13.73</v>
      </c>
      <c r="F47" s="93">
        <v>2961</v>
      </c>
      <c r="G47" s="92">
        <v>15.71</v>
      </c>
      <c r="H47" s="93">
        <v>1047</v>
      </c>
      <c r="I47" s="92">
        <v>18.22</v>
      </c>
      <c r="J47" s="93">
        <v>7310</v>
      </c>
      <c r="K47" s="92">
        <v>15.02</v>
      </c>
    </row>
    <row r="48" spans="1:11">
      <c r="A48" s="89"/>
      <c r="B48" s="89"/>
      <c r="C48" s="92" t="s">
        <v>262</v>
      </c>
      <c r="D48" s="93">
        <v>6365</v>
      </c>
      <c r="E48" s="92">
        <v>14.81</v>
      </c>
      <c r="F48" s="93">
        <v>5384</v>
      </c>
      <c r="G48" s="92">
        <v>17.91</v>
      </c>
      <c r="H48" s="93">
        <v>1660</v>
      </c>
      <c r="I48" s="92">
        <v>20.76</v>
      </c>
      <c r="J48" s="93">
        <v>13409</v>
      </c>
      <c r="K48" s="92">
        <v>16.55</v>
      </c>
    </row>
    <row r="49" spans="1:11">
      <c r="A49" s="90" t="s">
        <v>126</v>
      </c>
      <c r="B49" s="90" t="s">
        <v>127</v>
      </c>
      <c r="C49" s="92" t="s">
        <v>261</v>
      </c>
      <c r="D49" s="92">
        <v>26</v>
      </c>
      <c r="E49" s="92">
        <v>0.14000000000000001</v>
      </c>
      <c r="F49" s="92">
        <v>1</v>
      </c>
      <c r="G49" s="92">
        <v>0.01</v>
      </c>
      <c r="H49" s="92">
        <v>0</v>
      </c>
      <c r="I49" s="92">
        <v>0</v>
      </c>
      <c r="J49" s="92">
        <v>27</v>
      </c>
      <c r="K49" s="92">
        <v>0.08</v>
      </c>
    </row>
    <row r="50" spans="1:11">
      <c r="A50" s="89"/>
      <c r="B50" s="90" t="s">
        <v>276</v>
      </c>
      <c r="C50" s="92" t="s">
        <v>96</v>
      </c>
      <c r="D50" s="92">
        <v>19</v>
      </c>
      <c r="E50" s="92">
        <v>0.08</v>
      </c>
      <c r="F50" s="92">
        <v>4</v>
      </c>
      <c r="G50" s="92">
        <v>0.02</v>
      </c>
      <c r="H50" s="92">
        <v>0</v>
      </c>
      <c r="I50" s="92">
        <v>0</v>
      </c>
      <c r="J50" s="92">
        <v>23</v>
      </c>
      <c r="K50" s="92">
        <v>0.05</v>
      </c>
    </row>
    <row r="51" spans="1:11">
      <c r="A51" s="89"/>
      <c r="B51" s="91" t="s">
        <v>128</v>
      </c>
      <c r="C51" s="92" t="s">
        <v>262</v>
      </c>
      <c r="D51" s="92">
        <v>45</v>
      </c>
      <c r="E51" s="92">
        <v>0.1</v>
      </c>
      <c r="F51" s="92">
        <v>5</v>
      </c>
      <c r="G51" s="92">
        <v>0.02</v>
      </c>
      <c r="H51" s="92">
        <v>0</v>
      </c>
      <c r="I51" s="92">
        <v>0</v>
      </c>
      <c r="J51" s="92">
        <v>50</v>
      </c>
      <c r="K51" s="92">
        <v>0.06</v>
      </c>
    </row>
    <row r="52" spans="1:11">
      <c r="A52" s="90" t="s">
        <v>129</v>
      </c>
      <c r="B52" s="90" t="s">
        <v>130</v>
      </c>
      <c r="C52" s="92" t="s">
        <v>261</v>
      </c>
      <c r="D52" s="93">
        <v>1640</v>
      </c>
      <c r="E52" s="92">
        <v>8.67</v>
      </c>
      <c r="F52" s="93">
        <v>1522</v>
      </c>
      <c r="G52" s="92">
        <v>13.59</v>
      </c>
      <c r="H52" s="92">
        <v>403</v>
      </c>
      <c r="I52" s="92">
        <v>17.920000000000002</v>
      </c>
      <c r="J52" s="93">
        <v>3565</v>
      </c>
      <c r="K52" s="92">
        <v>11.01</v>
      </c>
    </row>
    <row r="53" spans="1:11">
      <c r="A53" s="89"/>
      <c r="B53" s="90" t="s">
        <v>277</v>
      </c>
      <c r="C53" s="92" t="s">
        <v>96</v>
      </c>
      <c r="D53" s="93">
        <v>1084</v>
      </c>
      <c r="E53" s="92">
        <v>4.51</v>
      </c>
      <c r="F53" s="93">
        <v>1380</v>
      </c>
      <c r="G53" s="92">
        <v>7.32</v>
      </c>
      <c r="H53" s="92">
        <v>587</v>
      </c>
      <c r="I53" s="92">
        <v>10.210000000000001</v>
      </c>
      <c r="J53" s="93">
        <v>3051</v>
      </c>
      <c r="K53" s="92">
        <v>6.27</v>
      </c>
    </row>
    <row r="54" spans="1:11">
      <c r="A54" s="89"/>
      <c r="B54" s="91" t="s">
        <v>131</v>
      </c>
      <c r="C54" s="92" t="s">
        <v>262</v>
      </c>
      <c r="D54" s="93">
        <v>2724</v>
      </c>
      <c r="E54" s="92">
        <v>6.34</v>
      </c>
      <c r="F54" s="93">
        <v>2902</v>
      </c>
      <c r="G54" s="92">
        <v>9.66</v>
      </c>
      <c r="H54" s="92">
        <v>990</v>
      </c>
      <c r="I54" s="92">
        <v>12.38</v>
      </c>
      <c r="J54" s="93">
        <v>6616</v>
      </c>
      <c r="K54" s="92">
        <v>8.17</v>
      </c>
    </row>
    <row r="55" spans="1:11">
      <c r="A55" s="90" t="s">
        <v>132</v>
      </c>
      <c r="B55" s="90" t="s">
        <v>133</v>
      </c>
      <c r="C55" s="92" t="s">
        <v>261</v>
      </c>
      <c r="D55" s="93">
        <v>2652</v>
      </c>
      <c r="E55" s="92">
        <v>14.02</v>
      </c>
      <c r="F55" s="93">
        <v>2288</v>
      </c>
      <c r="G55" s="92">
        <v>20.420000000000002</v>
      </c>
      <c r="H55" s="92">
        <v>752</v>
      </c>
      <c r="I55" s="92">
        <v>33.44</v>
      </c>
      <c r="J55" s="93">
        <v>5692</v>
      </c>
      <c r="K55" s="92">
        <v>17.579999999999998</v>
      </c>
    </row>
    <row r="56" spans="1:11">
      <c r="A56" s="89"/>
      <c r="B56" s="90" t="s">
        <v>278</v>
      </c>
      <c r="C56" s="92" t="s">
        <v>96</v>
      </c>
      <c r="D56" s="93">
        <v>3337</v>
      </c>
      <c r="E56" s="92">
        <v>13.87</v>
      </c>
      <c r="F56" s="93">
        <v>4807</v>
      </c>
      <c r="G56" s="92">
        <v>25.5</v>
      </c>
      <c r="H56" s="93">
        <v>2651</v>
      </c>
      <c r="I56" s="92">
        <v>46.12</v>
      </c>
      <c r="J56" s="93">
        <v>10795</v>
      </c>
      <c r="K56" s="92">
        <v>22.19</v>
      </c>
    </row>
    <row r="57" spans="1:11">
      <c r="A57" s="89"/>
      <c r="B57" s="91" t="s">
        <v>134</v>
      </c>
      <c r="C57" s="92" t="s">
        <v>262</v>
      </c>
      <c r="D57" s="93">
        <v>5989</v>
      </c>
      <c r="E57" s="92">
        <v>13.94</v>
      </c>
      <c r="F57" s="93">
        <v>7095</v>
      </c>
      <c r="G57" s="92">
        <v>23.61</v>
      </c>
      <c r="H57" s="93">
        <v>3403</v>
      </c>
      <c r="I57" s="92">
        <v>42.56</v>
      </c>
      <c r="J57" s="93">
        <v>16487</v>
      </c>
      <c r="K57" s="92">
        <v>20.350000000000001</v>
      </c>
    </row>
    <row r="58" spans="1:11">
      <c r="A58" s="90" t="s">
        <v>135</v>
      </c>
      <c r="B58" s="90" t="s">
        <v>136</v>
      </c>
      <c r="C58" s="92" t="s">
        <v>261</v>
      </c>
      <c r="D58" s="93">
        <v>1368</v>
      </c>
      <c r="E58" s="92">
        <v>7.23</v>
      </c>
      <c r="F58" s="93">
        <v>1140</v>
      </c>
      <c r="G58" s="92">
        <v>10.18</v>
      </c>
      <c r="H58" s="92">
        <v>257</v>
      </c>
      <c r="I58" s="92">
        <v>11.43</v>
      </c>
      <c r="J58" s="93">
        <v>2765</v>
      </c>
      <c r="K58" s="92">
        <v>8.5399999999999991</v>
      </c>
    </row>
    <row r="59" spans="1:11">
      <c r="A59" s="89"/>
      <c r="B59" s="90" t="s">
        <v>279</v>
      </c>
      <c r="C59" s="92" t="s">
        <v>96</v>
      </c>
      <c r="D59" s="93">
        <v>1284</v>
      </c>
      <c r="E59" s="92">
        <v>5.34</v>
      </c>
      <c r="F59" s="93">
        <v>1483</v>
      </c>
      <c r="G59" s="92">
        <v>7.87</v>
      </c>
      <c r="H59" s="92">
        <v>676</v>
      </c>
      <c r="I59" s="92">
        <v>11.76</v>
      </c>
      <c r="J59" s="93">
        <v>3443</v>
      </c>
      <c r="K59" s="92">
        <v>7.08</v>
      </c>
    </row>
    <row r="60" spans="1:11">
      <c r="A60" s="89"/>
      <c r="B60" s="91" t="s">
        <v>137</v>
      </c>
      <c r="C60" s="92" t="s">
        <v>262</v>
      </c>
      <c r="D60" s="93">
        <v>2652</v>
      </c>
      <c r="E60" s="92">
        <v>6.17</v>
      </c>
      <c r="F60" s="93">
        <v>2623</v>
      </c>
      <c r="G60" s="92">
        <v>8.73</v>
      </c>
      <c r="H60" s="92">
        <v>933</v>
      </c>
      <c r="I60" s="92">
        <v>11.67</v>
      </c>
      <c r="J60" s="93">
        <v>6208</v>
      </c>
      <c r="K60" s="92">
        <v>7.66</v>
      </c>
    </row>
    <row r="61" spans="1:11">
      <c r="A61" s="89"/>
      <c r="B61" s="90" t="s">
        <v>280</v>
      </c>
      <c r="C61" s="90" t="s">
        <v>281</v>
      </c>
      <c r="D61" s="94">
        <v>57231</v>
      </c>
      <c r="E61" s="90">
        <v>302.45999999999998</v>
      </c>
      <c r="F61" s="94">
        <v>42197</v>
      </c>
      <c r="G61" s="90">
        <v>376.65</v>
      </c>
      <c r="H61" s="94">
        <v>9333</v>
      </c>
      <c r="I61" s="90">
        <v>415.02</v>
      </c>
      <c r="J61" s="94">
        <v>108761</v>
      </c>
      <c r="K61" s="90">
        <v>335.96</v>
      </c>
    </row>
    <row r="62" spans="1:11">
      <c r="A62" s="89"/>
      <c r="B62" s="89"/>
      <c r="C62" s="90" t="s">
        <v>282</v>
      </c>
      <c r="D62" s="94">
        <v>49712</v>
      </c>
      <c r="E62" s="90">
        <v>206.68</v>
      </c>
      <c r="F62" s="94">
        <v>51735</v>
      </c>
      <c r="G62" s="90">
        <v>274.42</v>
      </c>
      <c r="H62" s="94">
        <v>18015</v>
      </c>
      <c r="I62" s="90">
        <v>313.44</v>
      </c>
      <c r="J62" s="94">
        <v>119462</v>
      </c>
      <c r="K62" s="90">
        <v>245.54</v>
      </c>
    </row>
    <row r="63" spans="1:11">
      <c r="A63" s="89"/>
      <c r="B63" s="89"/>
      <c r="C63" s="90" t="s">
        <v>283</v>
      </c>
      <c r="D63" s="94">
        <v>106943</v>
      </c>
      <c r="E63" s="90">
        <v>248.85</v>
      </c>
      <c r="F63" s="94">
        <v>93932</v>
      </c>
      <c r="G63" s="90">
        <v>312.52999999999997</v>
      </c>
      <c r="H63" s="94">
        <v>27348</v>
      </c>
      <c r="I63" s="90">
        <v>342.01</v>
      </c>
      <c r="J63" s="94">
        <v>228223</v>
      </c>
      <c r="K63" s="90">
        <v>281.66000000000003</v>
      </c>
    </row>
    <row r="64" spans="1:11">
      <c r="A64" s="89"/>
      <c r="B64" s="92" t="s">
        <v>69</v>
      </c>
      <c r="C64" s="92" t="s">
        <v>70</v>
      </c>
      <c r="D64" s="89"/>
      <c r="E64" s="89"/>
      <c r="F64" s="89"/>
      <c r="G64" s="89"/>
      <c r="H64" s="89"/>
      <c r="I64" s="89"/>
      <c r="J64" s="89"/>
      <c r="K64" s="89"/>
    </row>
    <row r="65" spans="1:11">
      <c r="A65" s="89"/>
      <c r="B65" s="92" t="s">
        <v>284</v>
      </c>
      <c r="C65" s="91" t="s">
        <v>72</v>
      </c>
      <c r="D65" s="89"/>
      <c r="E65" s="89"/>
      <c r="F65" s="89"/>
      <c r="G65" s="89"/>
      <c r="H65" s="89"/>
      <c r="I65" s="89"/>
      <c r="J65" s="89"/>
      <c r="K65" s="89"/>
    </row>
    <row r="66" spans="1:11">
      <c r="A66" s="89"/>
      <c r="B66" s="95" t="s">
        <v>138</v>
      </c>
      <c r="C66" s="95" t="s">
        <v>244</v>
      </c>
      <c r="D66" s="89"/>
      <c r="E66" s="89"/>
      <c r="F66" s="89"/>
      <c r="G66" s="89"/>
      <c r="H66" s="89"/>
      <c r="I66" s="89"/>
      <c r="J66" s="89"/>
      <c r="K66" s="89"/>
    </row>
    <row r="67" spans="1:11">
      <c r="A67" s="89"/>
      <c r="B67" s="96" t="s">
        <v>139</v>
      </c>
      <c r="C67" s="96" t="s">
        <v>245</v>
      </c>
      <c r="D67" s="89"/>
      <c r="E67" s="89"/>
      <c r="F67" s="89"/>
      <c r="G67" s="89"/>
      <c r="H67" s="89"/>
      <c r="I67" s="89"/>
      <c r="J67" s="89"/>
      <c r="K67" s="89"/>
    </row>
  </sheetData>
  <mergeCells count="1">
    <mergeCell ref="A3:K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S52"/>
  <sheetViews>
    <sheetView workbookViewId="0"/>
  </sheetViews>
  <sheetFormatPr defaultRowHeight="15"/>
  <cols>
    <col min="2" max="2" width="33.42578125" customWidth="1"/>
    <col min="11" max="19" width="9.140625" style="37"/>
  </cols>
  <sheetData>
    <row r="1" spans="1:19">
      <c r="A1" t="s">
        <v>365</v>
      </c>
    </row>
    <row r="2" spans="1:19">
      <c r="A2" s="159" t="s">
        <v>24</v>
      </c>
      <c r="B2" s="159"/>
      <c r="C2" s="105"/>
      <c r="D2" s="105"/>
      <c r="E2" s="105"/>
      <c r="F2" s="105"/>
      <c r="G2" s="105"/>
      <c r="H2" s="105"/>
      <c r="I2" s="105"/>
      <c r="J2" s="105"/>
    </row>
    <row r="3" spans="1:19" s="3" customFormat="1">
      <c r="A3" s="160" t="s">
        <v>39</v>
      </c>
      <c r="B3" s="160"/>
      <c r="C3" s="160"/>
      <c r="D3" s="160"/>
      <c r="E3" s="160"/>
      <c r="F3" s="160"/>
      <c r="G3" s="160"/>
      <c r="H3" s="160"/>
      <c r="I3" s="160"/>
      <c r="J3" s="160"/>
      <c r="K3" s="38"/>
      <c r="L3" s="39"/>
      <c r="M3" s="39"/>
      <c r="N3" s="39"/>
      <c r="O3" s="39"/>
      <c r="P3" s="39"/>
      <c r="Q3" s="39"/>
      <c r="R3" s="39"/>
      <c r="S3" s="38"/>
    </row>
    <row r="4" spans="1:19" s="3" customFormat="1" ht="38.25">
      <c r="A4" s="114" t="s">
        <v>25</v>
      </c>
      <c r="B4" s="115" t="s">
        <v>26</v>
      </c>
      <c r="C4" s="116" t="s">
        <v>27</v>
      </c>
      <c r="D4" s="117" t="s">
        <v>28</v>
      </c>
      <c r="E4" s="116" t="s">
        <v>29</v>
      </c>
      <c r="F4" s="117" t="s">
        <v>28</v>
      </c>
      <c r="G4" s="116" t="s">
        <v>30</v>
      </c>
      <c r="H4" s="117" t="s">
        <v>28</v>
      </c>
      <c r="I4" s="116" t="s">
        <v>31</v>
      </c>
      <c r="J4" s="117" t="s">
        <v>28</v>
      </c>
      <c r="K4" s="38"/>
      <c r="L4" s="39"/>
      <c r="M4" s="39"/>
      <c r="N4" s="39"/>
      <c r="O4" s="39"/>
      <c r="P4" s="39"/>
      <c r="Q4" s="39"/>
      <c r="R4" s="37"/>
      <c r="S4" s="38"/>
    </row>
    <row r="5" spans="1:19" s="3" customFormat="1" ht="38.25" customHeight="1">
      <c r="A5" s="110" t="s">
        <v>32</v>
      </c>
      <c r="B5" s="111" t="s">
        <v>33</v>
      </c>
      <c r="C5" s="112" t="s">
        <v>34</v>
      </c>
      <c r="D5" s="113" t="s">
        <v>35</v>
      </c>
      <c r="E5" s="112" t="s">
        <v>36</v>
      </c>
      <c r="F5" s="113" t="s">
        <v>35</v>
      </c>
      <c r="G5" s="113" t="s">
        <v>37</v>
      </c>
      <c r="H5" s="113" t="s">
        <v>35</v>
      </c>
      <c r="I5" s="113" t="s">
        <v>38</v>
      </c>
      <c r="J5" s="113" t="s">
        <v>35</v>
      </c>
      <c r="K5" s="38"/>
      <c r="L5" s="37"/>
      <c r="M5" s="37"/>
      <c r="N5" s="37"/>
      <c r="O5" s="37"/>
      <c r="P5" s="37"/>
      <c r="Q5" s="37"/>
      <c r="R5" s="37"/>
      <c r="S5" s="38"/>
    </row>
    <row r="6" spans="1:19" s="3" customFormat="1" ht="38.25" customHeight="1">
      <c r="A6" s="118"/>
      <c r="B6" s="118" t="s">
        <v>321</v>
      </c>
      <c r="C6" s="119">
        <v>106943</v>
      </c>
      <c r="D6" s="120">
        <v>248.85</v>
      </c>
      <c r="E6" s="119">
        <v>93932</v>
      </c>
      <c r="F6" s="120">
        <v>312.52999999999997</v>
      </c>
      <c r="G6" s="119">
        <v>27348</v>
      </c>
      <c r="H6" s="120">
        <v>342.01</v>
      </c>
      <c r="I6" s="119">
        <v>228223</v>
      </c>
      <c r="J6" s="120">
        <v>281.66000000000003</v>
      </c>
      <c r="K6" s="38"/>
      <c r="L6" s="37"/>
      <c r="M6" s="37"/>
      <c r="N6" s="37"/>
      <c r="O6" s="37"/>
      <c r="P6" s="37"/>
      <c r="Q6" s="37"/>
      <c r="R6" s="37"/>
      <c r="S6" s="38"/>
    </row>
    <row r="7" spans="1:19">
      <c r="A7" s="97" t="s">
        <v>8</v>
      </c>
      <c r="B7" s="23" t="s">
        <v>41</v>
      </c>
      <c r="C7" s="98">
        <v>2530</v>
      </c>
      <c r="D7" s="99">
        <v>5.89</v>
      </c>
      <c r="E7" s="98">
        <v>4047</v>
      </c>
      <c r="F7" s="99">
        <v>13.46</v>
      </c>
      <c r="G7" s="98">
        <v>1758</v>
      </c>
      <c r="H7" s="99">
        <v>21.99</v>
      </c>
      <c r="I7" s="98">
        <v>8335</v>
      </c>
      <c r="J7" s="99">
        <v>10.29</v>
      </c>
    </row>
    <row r="8" spans="1:19">
      <c r="A8" s="97"/>
      <c r="B8" s="97" t="s">
        <v>285</v>
      </c>
      <c r="C8" s="99"/>
      <c r="D8" s="99"/>
      <c r="E8" s="99"/>
      <c r="F8" s="99"/>
      <c r="G8" s="99"/>
      <c r="H8" s="99"/>
      <c r="I8" s="99"/>
      <c r="J8" s="99"/>
      <c r="K8" s="40"/>
    </row>
    <row r="9" spans="1:19">
      <c r="A9" s="97" t="s">
        <v>6</v>
      </c>
      <c r="B9" s="23" t="s">
        <v>40</v>
      </c>
      <c r="C9" s="98">
        <v>2694</v>
      </c>
      <c r="D9" s="99">
        <v>6.27</v>
      </c>
      <c r="E9" s="98">
        <v>3555</v>
      </c>
      <c r="F9" s="99">
        <v>11.83</v>
      </c>
      <c r="G9" s="99">
        <v>614</v>
      </c>
      <c r="H9" s="99">
        <v>7.68</v>
      </c>
      <c r="I9" s="98">
        <v>6863</v>
      </c>
      <c r="J9" s="99">
        <v>8.4700000000000006</v>
      </c>
    </row>
    <row r="10" spans="1:19">
      <c r="A10" s="97"/>
      <c r="B10" s="97" t="s">
        <v>286</v>
      </c>
      <c r="C10" s="99"/>
      <c r="D10" s="99"/>
      <c r="E10" s="99"/>
      <c r="F10" s="99"/>
      <c r="G10" s="99"/>
      <c r="H10" s="99"/>
      <c r="I10" s="99"/>
      <c r="J10" s="99"/>
    </row>
    <row r="11" spans="1:19">
      <c r="A11" s="97" t="s">
        <v>9</v>
      </c>
      <c r="B11" s="23" t="s">
        <v>44</v>
      </c>
      <c r="C11" s="98">
        <v>2443</v>
      </c>
      <c r="D11" s="99">
        <v>5.68</v>
      </c>
      <c r="E11" s="98">
        <v>2480</v>
      </c>
      <c r="F11" s="99">
        <v>8.25</v>
      </c>
      <c r="G11" s="99">
        <v>757</v>
      </c>
      <c r="H11" s="99">
        <v>9.4700000000000006</v>
      </c>
      <c r="I11" s="98">
        <v>5680</v>
      </c>
      <c r="J11" s="99">
        <v>7.01</v>
      </c>
    </row>
    <row r="12" spans="1:19">
      <c r="A12" s="97"/>
      <c r="B12" s="97" t="s">
        <v>287</v>
      </c>
      <c r="C12" s="99"/>
      <c r="D12" s="99"/>
      <c r="E12" s="99"/>
      <c r="F12" s="99"/>
      <c r="G12" s="99"/>
      <c r="H12" s="99"/>
      <c r="I12" s="99"/>
      <c r="J12" s="99"/>
    </row>
    <row r="13" spans="1:19">
      <c r="A13" s="97" t="s">
        <v>19</v>
      </c>
      <c r="B13" s="23" t="s">
        <v>42</v>
      </c>
      <c r="C13" s="98">
        <v>1014</v>
      </c>
      <c r="D13" s="99">
        <v>2.36</v>
      </c>
      <c r="E13" s="98">
        <v>2607</v>
      </c>
      <c r="F13" s="99">
        <v>8.67</v>
      </c>
      <c r="G13" s="98">
        <v>1936</v>
      </c>
      <c r="H13" s="99">
        <v>24.21</v>
      </c>
      <c r="I13" s="98">
        <v>5557</v>
      </c>
      <c r="J13" s="99">
        <v>6.86</v>
      </c>
    </row>
    <row r="14" spans="1:19">
      <c r="A14" s="84"/>
      <c r="B14" s="162" t="s">
        <v>288</v>
      </c>
      <c r="C14" s="162"/>
      <c r="D14" s="99"/>
      <c r="E14" s="99"/>
      <c r="F14" s="99"/>
      <c r="G14" s="99"/>
      <c r="H14" s="99"/>
      <c r="I14" s="99"/>
      <c r="J14" s="99"/>
    </row>
    <row r="15" spans="1:19">
      <c r="A15" s="154" t="s">
        <v>13</v>
      </c>
      <c r="B15" s="23" t="s">
        <v>289</v>
      </c>
      <c r="C15" s="163">
        <v>1515</v>
      </c>
      <c r="D15" s="157">
        <v>3.53</v>
      </c>
      <c r="E15" s="163">
        <v>2539</v>
      </c>
      <c r="F15" s="157">
        <v>8.4499999999999993</v>
      </c>
      <c r="G15" s="163">
        <v>1286</v>
      </c>
      <c r="H15" s="157">
        <v>16.079999999999998</v>
      </c>
      <c r="I15" s="163">
        <v>5340</v>
      </c>
      <c r="J15" s="157">
        <v>6.59</v>
      </c>
    </row>
    <row r="16" spans="1:19">
      <c r="A16" s="154"/>
      <c r="B16" s="23" t="s">
        <v>290</v>
      </c>
      <c r="C16" s="163"/>
      <c r="D16" s="157"/>
      <c r="E16" s="163"/>
      <c r="F16" s="157"/>
      <c r="G16" s="163"/>
      <c r="H16" s="157"/>
      <c r="I16" s="163"/>
      <c r="J16" s="157"/>
    </row>
    <row r="17" spans="1:13">
      <c r="A17" s="97"/>
      <c r="B17" s="97" t="s">
        <v>291</v>
      </c>
      <c r="C17" s="99"/>
      <c r="D17" s="99"/>
      <c r="E17" s="99"/>
      <c r="F17" s="99"/>
      <c r="G17" s="99"/>
      <c r="H17" s="99"/>
      <c r="I17" s="99"/>
      <c r="J17" s="99"/>
    </row>
    <row r="18" spans="1:13">
      <c r="A18" s="97" t="s">
        <v>211</v>
      </c>
      <c r="B18" s="23" t="s">
        <v>292</v>
      </c>
      <c r="C18" s="98">
        <v>1234</v>
      </c>
      <c r="D18" s="99">
        <v>2.87</v>
      </c>
      <c r="E18" s="98">
        <v>2578</v>
      </c>
      <c r="F18" s="99">
        <v>8.58</v>
      </c>
      <c r="G18" s="98">
        <v>1283</v>
      </c>
      <c r="H18" s="99">
        <v>16.04</v>
      </c>
      <c r="I18" s="98">
        <v>5095</v>
      </c>
      <c r="J18" s="99">
        <v>6.29</v>
      </c>
    </row>
    <row r="19" spans="1:13">
      <c r="A19" s="97"/>
      <c r="B19" s="97" t="s">
        <v>293</v>
      </c>
      <c r="C19" s="99"/>
      <c r="D19" s="99"/>
      <c r="E19" s="99"/>
      <c r="F19" s="99"/>
      <c r="G19" s="99"/>
      <c r="H19" s="99"/>
      <c r="I19" s="99"/>
      <c r="J19" s="99"/>
    </row>
    <row r="20" spans="1:13">
      <c r="A20" s="97" t="s">
        <v>10</v>
      </c>
      <c r="B20" s="23" t="s">
        <v>46</v>
      </c>
      <c r="C20" s="98">
        <v>3085</v>
      </c>
      <c r="D20" s="99">
        <v>7.18</v>
      </c>
      <c r="E20" s="98">
        <v>1671</v>
      </c>
      <c r="F20" s="99">
        <v>5.56</v>
      </c>
      <c r="G20" s="99">
        <v>144</v>
      </c>
      <c r="H20" s="99">
        <v>1.8</v>
      </c>
      <c r="I20" s="98">
        <v>4900</v>
      </c>
      <c r="J20" s="99">
        <v>6.05</v>
      </c>
    </row>
    <row r="21" spans="1:13">
      <c r="A21" s="97"/>
      <c r="B21" s="162" t="s">
        <v>294</v>
      </c>
      <c r="C21" s="162"/>
      <c r="D21" s="99"/>
      <c r="E21" s="99"/>
      <c r="F21" s="99"/>
      <c r="G21" s="99"/>
      <c r="H21" s="99"/>
      <c r="I21" s="99"/>
      <c r="J21" s="99"/>
    </row>
    <row r="22" spans="1:13">
      <c r="A22" s="97" t="s">
        <v>11</v>
      </c>
      <c r="B22" s="23" t="s">
        <v>45</v>
      </c>
      <c r="C22" s="98">
        <v>2731</v>
      </c>
      <c r="D22" s="99">
        <v>6.35</v>
      </c>
      <c r="E22" s="98">
        <v>1687</v>
      </c>
      <c r="F22" s="99">
        <v>5.61</v>
      </c>
      <c r="G22" s="99">
        <v>229</v>
      </c>
      <c r="H22" s="99">
        <v>2.86</v>
      </c>
      <c r="I22" s="98">
        <v>4647</v>
      </c>
      <c r="J22" s="99">
        <v>5.74</v>
      </c>
    </row>
    <row r="23" spans="1:13">
      <c r="A23" s="97"/>
      <c r="B23" s="97" t="s">
        <v>295</v>
      </c>
      <c r="C23" s="99"/>
      <c r="D23" s="99"/>
      <c r="E23" s="99"/>
      <c r="F23" s="99"/>
      <c r="G23" s="99"/>
      <c r="H23" s="99"/>
      <c r="I23" s="99"/>
      <c r="J23" s="99"/>
    </row>
    <row r="24" spans="1:13">
      <c r="A24" s="97" t="s">
        <v>0</v>
      </c>
      <c r="B24" s="23" t="s">
        <v>47</v>
      </c>
      <c r="C24" s="98">
        <v>1327</v>
      </c>
      <c r="D24" s="99">
        <v>3.09</v>
      </c>
      <c r="E24" s="98">
        <v>2181</v>
      </c>
      <c r="F24" s="99">
        <v>7.26</v>
      </c>
      <c r="G24" s="99">
        <v>988</v>
      </c>
      <c r="H24" s="99">
        <v>12.36</v>
      </c>
      <c r="I24" s="98">
        <v>4496</v>
      </c>
      <c r="J24" s="99">
        <v>5.55</v>
      </c>
    </row>
    <row r="25" spans="1:13">
      <c r="A25" s="97"/>
      <c r="B25" s="162" t="s">
        <v>296</v>
      </c>
      <c r="C25" s="162"/>
      <c r="D25" s="99"/>
      <c r="E25" s="99"/>
      <c r="F25" s="99"/>
      <c r="G25" s="99"/>
      <c r="H25" s="99"/>
      <c r="I25" s="99"/>
      <c r="J25" s="99"/>
    </row>
    <row r="26" spans="1:13">
      <c r="A26" s="97" t="s">
        <v>7</v>
      </c>
      <c r="B26" s="23" t="s">
        <v>56</v>
      </c>
      <c r="C26" s="98">
        <v>1828</v>
      </c>
      <c r="D26" s="99">
        <v>4.25</v>
      </c>
      <c r="E26" s="98">
        <v>1659</v>
      </c>
      <c r="F26" s="99">
        <v>5.52</v>
      </c>
      <c r="G26" s="99">
        <v>272</v>
      </c>
      <c r="H26" s="99">
        <v>3.4</v>
      </c>
      <c r="I26" s="98">
        <v>3759</v>
      </c>
      <c r="J26" s="99">
        <v>4.6399999999999997</v>
      </c>
    </row>
    <row r="27" spans="1:13">
      <c r="A27" s="97"/>
      <c r="B27" s="97" t="s">
        <v>297</v>
      </c>
      <c r="C27" s="99"/>
      <c r="D27" s="99"/>
      <c r="E27" s="99"/>
      <c r="F27" s="99"/>
      <c r="G27" s="99"/>
      <c r="H27" s="99"/>
      <c r="I27" s="99"/>
      <c r="J27" s="99"/>
    </row>
    <row r="28" spans="1:13">
      <c r="A28" s="97" t="s">
        <v>1</v>
      </c>
      <c r="B28" s="23" t="s">
        <v>298</v>
      </c>
      <c r="C28" s="98">
        <v>2226</v>
      </c>
      <c r="D28" s="99">
        <v>5.18</v>
      </c>
      <c r="E28" s="98">
        <v>1224</v>
      </c>
      <c r="F28" s="99">
        <v>4.07</v>
      </c>
      <c r="G28" s="99">
        <v>208</v>
      </c>
      <c r="H28" s="99">
        <v>2.6</v>
      </c>
      <c r="I28" s="98">
        <v>3658</v>
      </c>
      <c r="J28" s="99">
        <v>4.51</v>
      </c>
    </row>
    <row r="29" spans="1:13">
      <c r="A29" s="97"/>
      <c r="B29" s="97" t="s">
        <v>50</v>
      </c>
      <c r="C29" s="99"/>
      <c r="D29" s="99"/>
      <c r="E29" s="99"/>
      <c r="F29" s="99"/>
      <c r="G29" s="99"/>
      <c r="H29" s="99"/>
      <c r="I29" s="99"/>
      <c r="J29" s="99"/>
    </row>
    <row r="30" spans="1:13" ht="15.75">
      <c r="A30" s="97" t="s">
        <v>14</v>
      </c>
      <c r="B30" s="23" t="s">
        <v>48</v>
      </c>
      <c r="C30" s="98">
        <v>1848</v>
      </c>
      <c r="D30" s="99">
        <v>4.3</v>
      </c>
      <c r="E30" s="98">
        <v>1426</v>
      </c>
      <c r="F30" s="99">
        <v>4.74</v>
      </c>
      <c r="G30" s="99">
        <v>331</v>
      </c>
      <c r="H30" s="99">
        <v>4.1399999999999997</v>
      </c>
      <c r="I30" s="98">
        <v>3605</v>
      </c>
      <c r="J30" s="99">
        <v>4.45</v>
      </c>
      <c r="M30" s="41"/>
    </row>
    <row r="31" spans="1:13" ht="15.75">
      <c r="A31" s="97"/>
      <c r="B31" s="97" t="s">
        <v>299</v>
      </c>
      <c r="C31" s="99"/>
      <c r="D31" s="99"/>
      <c r="E31" s="99"/>
      <c r="F31" s="99"/>
      <c r="G31" s="99"/>
      <c r="H31" s="99"/>
      <c r="I31" s="99"/>
      <c r="J31" s="99"/>
      <c r="M31" s="42"/>
    </row>
    <row r="32" spans="1:13">
      <c r="A32" s="97" t="s">
        <v>5</v>
      </c>
      <c r="B32" s="23" t="s">
        <v>300</v>
      </c>
      <c r="C32" s="98">
        <v>1934</v>
      </c>
      <c r="D32" s="99">
        <v>4.5</v>
      </c>
      <c r="E32" s="98">
        <v>1184</v>
      </c>
      <c r="F32" s="99">
        <v>3.94</v>
      </c>
      <c r="G32" s="99">
        <v>188</v>
      </c>
      <c r="H32" s="99">
        <v>2.35</v>
      </c>
      <c r="I32" s="98">
        <v>3306</v>
      </c>
      <c r="J32" s="99">
        <v>4.08</v>
      </c>
    </row>
    <row r="33" spans="1:16">
      <c r="A33" s="84"/>
      <c r="B33" s="162" t="s">
        <v>301</v>
      </c>
      <c r="C33" s="162"/>
      <c r="D33" s="162"/>
      <c r="E33" s="100"/>
      <c r="F33" s="100"/>
      <c r="G33" s="100"/>
      <c r="H33" s="100"/>
      <c r="I33" s="100"/>
      <c r="J33" s="100"/>
    </row>
    <row r="34" spans="1:16">
      <c r="A34" s="97" t="s">
        <v>12</v>
      </c>
      <c r="B34" s="23" t="s">
        <v>302</v>
      </c>
      <c r="C34" s="101">
        <v>1565</v>
      </c>
      <c r="D34" s="102">
        <v>3.64</v>
      </c>
      <c r="E34" s="101">
        <v>1345</v>
      </c>
      <c r="F34" s="102">
        <v>4.4800000000000004</v>
      </c>
      <c r="G34" s="102">
        <v>308</v>
      </c>
      <c r="H34" s="102">
        <v>3.85</v>
      </c>
      <c r="I34" s="101">
        <v>3218</v>
      </c>
      <c r="J34" s="102">
        <v>3.97</v>
      </c>
    </row>
    <row r="35" spans="1:16">
      <c r="A35" s="97"/>
      <c r="B35" s="97" t="s">
        <v>303</v>
      </c>
      <c r="C35" s="102"/>
      <c r="D35" s="102"/>
      <c r="E35" s="102"/>
      <c r="F35" s="102"/>
      <c r="G35" s="102"/>
      <c r="H35" s="102"/>
      <c r="I35" s="102"/>
      <c r="J35" s="102"/>
    </row>
    <row r="36" spans="1:16">
      <c r="A36" s="97" t="s">
        <v>18</v>
      </c>
      <c r="B36" s="23" t="s">
        <v>304</v>
      </c>
      <c r="C36" s="101">
        <v>1246</v>
      </c>
      <c r="D36" s="102">
        <v>2.9</v>
      </c>
      <c r="E36" s="101">
        <v>1347</v>
      </c>
      <c r="F36" s="102">
        <v>4.4800000000000004</v>
      </c>
      <c r="G36" s="102">
        <v>418</v>
      </c>
      <c r="H36" s="102">
        <v>5.23</v>
      </c>
      <c r="I36" s="101">
        <v>3011</v>
      </c>
      <c r="J36" s="102">
        <v>3.72</v>
      </c>
    </row>
    <row r="37" spans="1:16">
      <c r="A37" s="97"/>
      <c r="B37" s="97" t="s">
        <v>305</v>
      </c>
      <c r="C37" s="102"/>
      <c r="D37" s="102"/>
      <c r="E37" s="102"/>
      <c r="F37" s="102"/>
      <c r="G37" s="102"/>
      <c r="H37" s="102"/>
      <c r="I37" s="102"/>
      <c r="J37" s="102"/>
    </row>
    <row r="38" spans="1:16">
      <c r="A38" s="97" t="s">
        <v>306</v>
      </c>
      <c r="B38" s="23" t="s">
        <v>307</v>
      </c>
      <c r="C38" s="101">
        <v>1085</v>
      </c>
      <c r="D38" s="102">
        <v>2.52</v>
      </c>
      <c r="E38" s="101">
        <v>1371</v>
      </c>
      <c r="F38" s="102">
        <v>4.5599999999999996</v>
      </c>
      <c r="G38" s="102">
        <v>549</v>
      </c>
      <c r="H38" s="102">
        <v>6.87</v>
      </c>
      <c r="I38" s="101">
        <v>3005</v>
      </c>
      <c r="J38" s="102">
        <v>3.71</v>
      </c>
    </row>
    <row r="39" spans="1:16">
      <c r="A39" s="84"/>
      <c r="B39" s="84" t="s">
        <v>308</v>
      </c>
      <c r="C39" s="102"/>
      <c r="D39" s="102"/>
      <c r="E39" s="102"/>
      <c r="F39" s="102"/>
      <c r="G39" s="102"/>
      <c r="H39" s="102"/>
      <c r="I39" s="102"/>
      <c r="J39" s="102"/>
    </row>
    <row r="40" spans="1:16">
      <c r="A40" s="97" t="s">
        <v>309</v>
      </c>
      <c r="B40" s="23" t="s">
        <v>310</v>
      </c>
      <c r="C40" s="102">
        <v>972</v>
      </c>
      <c r="D40" s="102">
        <v>2.2599999999999998</v>
      </c>
      <c r="E40" s="101">
        <v>1328</v>
      </c>
      <c r="F40" s="102">
        <v>4.42</v>
      </c>
      <c r="G40" s="102">
        <v>630</v>
      </c>
      <c r="H40" s="102">
        <v>7.88</v>
      </c>
      <c r="I40" s="101">
        <v>2930</v>
      </c>
      <c r="J40" s="102">
        <v>3.62</v>
      </c>
    </row>
    <row r="41" spans="1:16">
      <c r="A41" s="84"/>
      <c r="B41" s="84" t="s">
        <v>311</v>
      </c>
      <c r="C41" s="102"/>
      <c r="D41" s="102"/>
      <c r="E41" s="102"/>
      <c r="F41" s="102"/>
      <c r="G41" s="102"/>
      <c r="H41" s="102"/>
      <c r="I41" s="102"/>
      <c r="J41" s="102"/>
    </row>
    <row r="42" spans="1:16">
      <c r="A42" s="154" t="s">
        <v>2</v>
      </c>
      <c r="B42" s="23" t="s">
        <v>312</v>
      </c>
      <c r="C42" s="155">
        <v>1894</v>
      </c>
      <c r="D42" s="155">
        <v>4.41</v>
      </c>
      <c r="E42" s="155">
        <v>875</v>
      </c>
      <c r="F42" s="155">
        <v>2.91</v>
      </c>
      <c r="G42" s="155">
        <v>105</v>
      </c>
      <c r="H42" s="155">
        <v>1.31</v>
      </c>
      <c r="I42" s="155">
        <v>2874</v>
      </c>
      <c r="J42" s="155">
        <v>3.55</v>
      </c>
    </row>
    <row r="43" spans="1:16">
      <c r="A43" s="154"/>
      <c r="B43" s="84" t="s">
        <v>313</v>
      </c>
      <c r="C43" s="155"/>
      <c r="D43" s="155"/>
      <c r="E43" s="155"/>
      <c r="F43" s="155"/>
      <c r="G43" s="155"/>
      <c r="H43" s="155"/>
      <c r="I43" s="155"/>
      <c r="J43" s="155"/>
      <c r="L43" s="161"/>
      <c r="M43" s="161"/>
      <c r="N43" s="161"/>
      <c r="O43" s="161"/>
      <c r="P43" s="161"/>
    </row>
    <row r="44" spans="1:16">
      <c r="A44" s="97" t="s">
        <v>15</v>
      </c>
      <c r="B44" s="23" t="s">
        <v>314</v>
      </c>
      <c r="C44" s="99">
        <v>1577</v>
      </c>
      <c r="D44" s="99">
        <v>3.67</v>
      </c>
      <c r="E44" s="99">
        <v>1006</v>
      </c>
      <c r="F44" s="99">
        <v>3.35</v>
      </c>
      <c r="G44" s="99">
        <v>166</v>
      </c>
      <c r="H44" s="99">
        <v>2.08</v>
      </c>
      <c r="I44" s="99">
        <v>2749</v>
      </c>
      <c r="J44" s="99">
        <v>3.39</v>
      </c>
      <c r="L44" s="43"/>
      <c r="M44" s="43"/>
      <c r="N44" s="43"/>
      <c r="O44" s="43"/>
      <c r="P44" s="43"/>
    </row>
    <row r="45" spans="1:16">
      <c r="A45" s="154" t="s">
        <v>224</v>
      </c>
      <c r="B45" s="23" t="s">
        <v>315</v>
      </c>
      <c r="C45" s="157">
        <v>1233</v>
      </c>
      <c r="D45" s="157">
        <v>2.87</v>
      </c>
      <c r="E45" s="157">
        <v>1027</v>
      </c>
      <c r="F45" s="157">
        <v>3.42</v>
      </c>
      <c r="G45" s="157">
        <v>324</v>
      </c>
      <c r="H45" s="157">
        <v>4.05</v>
      </c>
      <c r="I45" s="157">
        <v>2584</v>
      </c>
      <c r="J45" s="157">
        <v>3.19</v>
      </c>
    </row>
    <row r="46" spans="1:16" ht="15.75" thickBot="1">
      <c r="A46" s="156"/>
      <c r="B46" s="51" t="s">
        <v>316</v>
      </c>
      <c r="C46" s="158"/>
      <c r="D46" s="158"/>
      <c r="E46" s="158"/>
      <c r="F46" s="158"/>
      <c r="G46" s="158"/>
      <c r="H46" s="158"/>
      <c r="I46" s="158"/>
      <c r="J46" s="158"/>
    </row>
    <row r="47" spans="1:16">
      <c r="A47" s="103"/>
      <c r="B47" s="103"/>
      <c r="C47" s="103"/>
      <c r="D47" s="103"/>
      <c r="E47" s="103"/>
      <c r="F47" s="103"/>
      <c r="G47" s="103"/>
      <c r="H47" s="103"/>
      <c r="I47" s="103"/>
      <c r="J47" s="103"/>
      <c r="M47" s="44"/>
      <c r="N47" s="44"/>
      <c r="O47" s="45"/>
      <c r="P47" s="45"/>
    </row>
    <row r="48" spans="1:16">
      <c r="A48" s="97"/>
      <c r="B48" s="152" t="s">
        <v>317</v>
      </c>
      <c r="C48" s="152"/>
      <c r="D48" s="152"/>
      <c r="E48" s="152"/>
      <c r="F48" s="152"/>
      <c r="G48" s="152"/>
      <c r="H48" s="152"/>
      <c r="I48" s="152"/>
      <c r="J48" s="152"/>
      <c r="M48" s="44"/>
      <c r="N48" s="44"/>
      <c r="O48" s="45"/>
      <c r="P48" s="45"/>
    </row>
    <row r="49" spans="1:16">
      <c r="A49" s="97"/>
      <c r="B49" s="153" t="s">
        <v>318</v>
      </c>
      <c r="C49" s="153"/>
      <c r="D49" s="153"/>
      <c r="E49" s="153"/>
      <c r="F49" s="153"/>
      <c r="G49" s="153"/>
      <c r="H49" s="153"/>
      <c r="I49" s="153"/>
      <c r="J49" s="153"/>
      <c r="M49" s="44"/>
      <c r="N49" s="44"/>
      <c r="O49" s="45"/>
      <c r="P49" s="45"/>
    </row>
    <row r="50" spans="1:16">
      <c r="A50" s="154"/>
      <c r="B50" s="152" t="s">
        <v>319</v>
      </c>
      <c r="C50" s="152"/>
      <c r="D50" s="152"/>
      <c r="E50" s="152"/>
      <c r="F50" s="152"/>
      <c r="G50" s="152"/>
      <c r="H50" s="152"/>
      <c r="I50" s="154"/>
      <c r="J50" s="154"/>
      <c r="M50" s="44"/>
      <c r="N50" s="44"/>
      <c r="O50" s="45"/>
      <c r="P50" s="45"/>
    </row>
    <row r="51" spans="1:16">
      <c r="A51" s="154"/>
      <c r="B51" s="152" t="s">
        <v>320</v>
      </c>
      <c r="C51" s="152"/>
      <c r="D51" s="152"/>
      <c r="E51" s="152"/>
      <c r="F51" s="152"/>
      <c r="G51" s="152"/>
      <c r="H51" s="152"/>
      <c r="I51" s="154"/>
      <c r="J51" s="154"/>
    </row>
    <row r="52" spans="1:16">
      <c r="A52" s="154"/>
      <c r="B52" s="152"/>
      <c r="C52" s="152"/>
      <c r="D52" s="152"/>
      <c r="E52" s="152"/>
      <c r="F52" s="152"/>
      <c r="G52" s="152"/>
      <c r="H52" s="152"/>
      <c r="I52" s="154"/>
      <c r="J52" s="154"/>
    </row>
  </sheetData>
  <mergeCells count="42">
    <mergeCell ref="B25:C25"/>
    <mergeCell ref="B33:D33"/>
    <mergeCell ref="E42:E43"/>
    <mergeCell ref="F42:F43"/>
    <mergeCell ref="A2:B2"/>
    <mergeCell ref="A3:J3"/>
    <mergeCell ref="L43:P43"/>
    <mergeCell ref="B14:C14"/>
    <mergeCell ref="A15:A16"/>
    <mergeCell ref="C15:C16"/>
    <mergeCell ref="D15:D16"/>
    <mergeCell ref="E15:E16"/>
    <mergeCell ref="F15:F16"/>
    <mergeCell ref="G15:G16"/>
    <mergeCell ref="H15:H16"/>
    <mergeCell ref="I15:I16"/>
    <mergeCell ref="J15:J16"/>
    <mergeCell ref="B21:C21"/>
    <mergeCell ref="G42:G43"/>
    <mergeCell ref="H42:H43"/>
    <mergeCell ref="I42:I43"/>
    <mergeCell ref="J42:J43"/>
    <mergeCell ref="A45:A46"/>
    <mergeCell ref="C45:C46"/>
    <mergeCell ref="D45:D46"/>
    <mergeCell ref="E45:E46"/>
    <mergeCell ref="F45:F46"/>
    <mergeCell ref="G45:G46"/>
    <mergeCell ref="H45:H46"/>
    <mergeCell ref="I45:I46"/>
    <mergeCell ref="J45:J46"/>
    <mergeCell ref="A42:A43"/>
    <mergeCell ref="C42:C43"/>
    <mergeCell ref="D42:D43"/>
    <mergeCell ref="B48:J48"/>
    <mergeCell ref="B49:J49"/>
    <mergeCell ref="A50:A52"/>
    <mergeCell ref="B50:H50"/>
    <mergeCell ref="B51:H51"/>
    <mergeCell ref="B52:H52"/>
    <mergeCell ref="I50:I52"/>
    <mergeCell ref="J50:J5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T1048575"/>
  <sheetViews>
    <sheetView workbookViewId="0"/>
  </sheetViews>
  <sheetFormatPr defaultRowHeight="16.5"/>
  <cols>
    <col min="1" max="1" width="9.140625" style="24"/>
    <col min="2" max="2" width="41.7109375" style="24" customWidth="1"/>
    <col min="3" max="16384" width="9.140625" style="24"/>
  </cols>
  <sheetData>
    <row r="1" spans="1:20">
      <c r="A1" s="46" t="s">
        <v>192</v>
      </c>
      <c r="B1" s="48" t="s">
        <v>364</v>
      </c>
    </row>
    <row r="2" spans="1:20" ht="17.25" thickBot="1">
      <c r="A2" s="171"/>
      <c r="B2" s="171"/>
      <c r="C2" s="1"/>
      <c r="D2" s="1"/>
      <c r="E2" s="1"/>
      <c r="F2" s="1"/>
      <c r="G2" s="1"/>
      <c r="H2" s="1"/>
      <c r="I2" s="1"/>
      <c r="J2" s="1"/>
    </row>
    <row r="3" spans="1:20" s="25" customFormat="1" ht="17.25" thickBot="1">
      <c r="A3" s="172" t="s">
        <v>39</v>
      </c>
      <c r="B3" s="172"/>
      <c r="C3" s="172"/>
      <c r="D3" s="172"/>
      <c r="E3" s="172"/>
      <c r="F3" s="172"/>
      <c r="G3" s="172"/>
      <c r="H3" s="172"/>
      <c r="I3" s="172"/>
      <c r="J3" s="172"/>
      <c r="L3" s="26"/>
      <c r="M3" s="26"/>
      <c r="N3" s="26"/>
      <c r="O3" s="26"/>
      <c r="P3" s="26"/>
      <c r="Q3" s="26"/>
      <c r="R3" s="26"/>
    </row>
    <row r="4" spans="1:20" s="25" customFormat="1" ht="39" thickBot="1">
      <c r="A4" s="4" t="s">
        <v>25</v>
      </c>
      <c r="B4" s="5" t="s">
        <v>26</v>
      </c>
      <c r="C4" s="6" t="s">
        <v>27</v>
      </c>
      <c r="D4" s="7" t="s">
        <v>28</v>
      </c>
      <c r="E4" s="6" t="s">
        <v>29</v>
      </c>
      <c r="F4" s="7" t="s">
        <v>28</v>
      </c>
      <c r="G4" s="6" t="s">
        <v>30</v>
      </c>
      <c r="H4" s="7" t="s">
        <v>28</v>
      </c>
      <c r="I4" s="6" t="s">
        <v>31</v>
      </c>
      <c r="J4" s="7" t="s">
        <v>28</v>
      </c>
      <c r="L4" s="26"/>
      <c r="M4" s="26"/>
      <c r="N4" s="26"/>
      <c r="O4" s="26"/>
      <c r="P4" s="26"/>
      <c r="Q4" s="26"/>
      <c r="R4" s="24"/>
    </row>
    <row r="5" spans="1:20" s="25" customFormat="1" ht="38.25" customHeight="1">
      <c r="A5" s="8" t="s">
        <v>32</v>
      </c>
      <c r="B5" s="9" t="s">
        <v>33</v>
      </c>
      <c r="C5" s="10" t="s">
        <v>34</v>
      </c>
      <c r="D5" s="11" t="s">
        <v>35</v>
      </c>
      <c r="E5" s="10" t="s">
        <v>36</v>
      </c>
      <c r="F5" s="11" t="s">
        <v>35</v>
      </c>
      <c r="G5" s="11" t="s">
        <v>37</v>
      </c>
      <c r="H5" s="11" t="s">
        <v>35</v>
      </c>
      <c r="I5" s="11" t="s">
        <v>38</v>
      </c>
      <c r="J5" s="11" t="s">
        <v>35</v>
      </c>
      <c r="L5" s="24"/>
      <c r="M5" s="24"/>
      <c r="N5" s="24"/>
      <c r="O5" s="24"/>
      <c r="P5" s="24"/>
      <c r="Q5" s="24"/>
      <c r="R5" s="24"/>
    </row>
    <row r="6" spans="1:20">
      <c r="A6" s="12"/>
      <c r="B6" s="12"/>
      <c r="C6" s="13"/>
      <c r="D6" s="13"/>
      <c r="E6" s="13"/>
      <c r="F6" s="13"/>
      <c r="G6" s="13"/>
      <c r="H6" s="13"/>
      <c r="I6" s="13"/>
      <c r="J6" s="14"/>
    </row>
    <row r="7" spans="1:20">
      <c r="A7" s="22"/>
      <c r="B7" s="15" t="s">
        <v>322</v>
      </c>
      <c r="C7" s="125">
        <v>57231</v>
      </c>
      <c r="D7" s="126">
        <v>302.45999999999998</v>
      </c>
      <c r="E7" s="125">
        <v>42197</v>
      </c>
      <c r="F7" s="126">
        <v>376.65</v>
      </c>
      <c r="G7" s="125">
        <v>9333</v>
      </c>
      <c r="H7" s="126">
        <v>415.02</v>
      </c>
      <c r="I7" s="125">
        <v>108761</v>
      </c>
      <c r="J7" s="126">
        <v>335.96</v>
      </c>
      <c r="K7" s="2"/>
    </row>
    <row r="8" spans="1:20">
      <c r="A8" s="97" t="s">
        <v>8</v>
      </c>
      <c r="B8" s="123" t="s">
        <v>41</v>
      </c>
      <c r="C8" s="101">
        <v>1468</v>
      </c>
      <c r="D8" s="102">
        <v>7.76</v>
      </c>
      <c r="E8" s="101">
        <v>1645</v>
      </c>
      <c r="F8" s="102">
        <v>14.68</v>
      </c>
      <c r="G8" s="102">
        <v>428</v>
      </c>
      <c r="H8" s="102">
        <v>19.03</v>
      </c>
      <c r="I8" s="101">
        <v>3541</v>
      </c>
      <c r="J8" s="102">
        <v>10.94</v>
      </c>
      <c r="N8" s="173"/>
      <c r="O8" s="173"/>
      <c r="P8" s="173"/>
      <c r="Q8" s="173"/>
      <c r="R8" s="173"/>
      <c r="S8" s="28"/>
    </row>
    <row r="9" spans="1:20">
      <c r="A9" s="84"/>
      <c r="B9" s="124" t="s">
        <v>285</v>
      </c>
      <c r="C9" s="102"/>
      <c r="D9" s="102"/>
      <c r="E9" s="102"/>
      <c r="F9" s="102"/>
      <c r="G9" s="102"/>
      <c r="H9" s="102"/>
      <c r="I9" s="102"/>
      <c r="J9" s="102"/>
      <c r="N9" s="29"/>
      <c r="O9" s="29"/>
      <c r="P9" s="29"/>
      <c r="Q9" s="29"/>
      <c r="R9" s="29"/>
      <c r="S9" s="28"/>
    </row>
    <row r="10" spans="1:20">
      <c r="A10" s="97" t="s">
        <v>11</v>
      </c>
      <c r="B10" s="123" t="s">
        <v>45</v>
      </c>
      <c r="C10" s="101">
        <v>1940</v>
      </c>
      <c r="D10" s="102">
        <v>10.25</v>
      </c>
      <c r="E10" s="102">
        <v>976</v>
      </c>
      <c r="F10" s="102">
        <v>8.7100000000000009</v>
      </c>
      <c r="G10" s="102">
        <v>73</v>
      </c>
      <c r="H10" s="102">
        <v>3.25</v>
      </c>
      <c r="I10" s="101">
        <v>2989</v>
      </c>
      <c r="J10" s="102">
        <v>9.23</v>
      </c>
      <c r="N10" s="28"/>
      <c r="O10" s="28"/>
      <c r="P10" s="28"/>
      <c r="Q10" s="28"/>
      <c r="R10" s="28"/>
      <c r="S10" s="28"/>
    </row>
    <row r="11" spans="1:20">
      <c r="A11" s="84"/>
      <c r="B11" s="124" t="s">
        <v>323</v>
      </c>
      <c r="C11" s="102"/>
      <c r="D11" s="102"/>
      <c r="E11" s="102"/>
      <c r="F11" s="102"/>
      <c r="G11" s="102"/>
      <c r="H11" s="102"/>
      <c r="I11" s="102"/>
      <c r="J11" s="102"/>
      <c r="N11" s="28"/>
      <c r="O11" s="28"/>
      <c r="P11" s="28"/>
      <c r="Q11" s="28"/>
      <c r="R11" s="28"/>
      <c r="S11" s="28"/>
    </row>
    <row r="12" spans="1:20">
      <c r="A12" s="97" t="s">
        <v>13</v>
      </c>
      <c r="B12" s="123" t="s">
        <v>43</v>
      </c>
      <c r="C12" s="102">
        <v>994</v>
      </c>
      <c r="D12" s="102">
        <v>5.25</v>
      </c>
      <c r="E12" s="101">
        <v>1364</v>
      </c>
      <c r="F12" s="102">
        <v>12.18</v>
      </c>
      <c r="G12" s="102">
        <v>543</v>
      </c>
      <c r="H12" s="102">
        <v>24.15</v>
      </c>
      <c r="I12" s="101">
        <v>2901</v>
      </c>
      <c r="J12" s="102">
        <v>8.9600000000000009</v>
      </c>
      <c r="N12" s="28"/>
      <c r="O12" s="30"/>
      <c r="P12" s="30"/>
      <c r="Q12" s="31"/>
      <c r="R12" s="31"/>
      <c r="S12" s="28"/>
    </row>
    <row r="13" spans="1:20">
      <c r="A13" s="97"/>
      <c r="B13" s="124" t="s">
        <v>291</v>
      </c>
      <c r="C13" s="174"/>
      <c r="D13" s="174"/>
      <c r="E13" s="102"/>
      <c r="F13" s="102"/>
      <c r="G13" s="102"/>
      <c r="H13" s="102"/>
      <c r="I13" s="102"/>
      <c r="J13" s="102"/>
      <c r="N13" s="28"/>
      <c r="O13" s="30"/>
      <c r="P13" s="30"/>
      <c r="Q13" s="31"/>
      <c r="R13" s="31"/>
      <c r="S13" s="28"/>
      <c r="T13" s="28"/>
    </row>
    <row r="14" spans="1:20">
      <c r="A14" s="97" t="s">
        <v>9</v>
      </c>
      <c r="B14" s="123" t="s">
        <v>44</v>
      </c>
      <c r="C14" s="101">
        <v>1460</v>
      </c>
      <c r="D14" s="102">
        <v>7.72</v>
      </c>
      <c r="E14" s="101">
        <v>1150</v>
      </c>
      <c r="F14" s="102">
        <v>10.27</v>
      </c>
      <c r="G14" s="102">
        <v>264</v>
      </c>
      <c r="H14" s="102">
        <v>11.74</v>
      </c>
      <c r="I14" s="101">
        <v>2874</v>
      </c>
      <c r="J14" s="102">
        <v>8.8800000000000008</v>
      </c>
      <c r="L14" s="19"/>
      <c r="N14" s="28"/>
      <c r="O14" s="47"/>
      <c r="P14" s="30"/>
      <c r="Q14" s="31"/>
      <c r="R14" s="31"/>
      <c r="S14" s="28"/>
      <c r="T14" s="28"/>
    </row>
    <row r="15" spans="1:20" ht="15" customHeight="1">
      <c r="A15" s="97"/>
      <c r="B15" s="105" t="s">
        <v>287</v>
      </c>
      <c r="C15" s="102"/>
      <c r="D15" s="102"/>
      <c r="E15" s="102"/>
      <c r="F15" s="102"/>
      <c r="G15" s="102"/>
      <c r="H15" s="102"/>
      <c r="I15" s="102"/>
      <c r="J15" s="102"/>
      <c r="L15" s="20"/>
      <c r="N15" s="28"/>
      <c r="O15" s="173"/>
      <c r="P15" s="173"/>
      <c r="Q15" s="173"/>
      <c r="R15" s="173"/>
      <c r="S15" s="173"/>
      <c r="T15" s="28"/>
    </row>
    <row r="16" spans="1:20">
      <c r="A16" s="97" t="s">
        <v>10</v>
      </c>
      <c r="B16" s="123" t="s">
        <v>46</v>
      </c>
      <c r="C16" s="102">
        <v>1880</v>
      </c>
      <c r="D16" s="102">
        <v>9.94</v>
      </c>
      <c r="E16" s="102">
        <v>898</v>
      </c>
      <c r="F16" s="102">
        <v>8.02</v>
      </c>
      <c r="G16" s="102">
        <v>72</v>
      </c>
      <c r="H16" s="102">
        <v>3.2</v>
      </c>
      <c r="I16" s="102">
        <v>2850</v>
      </c>
      <c r="J16" s="102">
        <v>8.8000000000000007</v>
      </c>
      <c r="N16" s="28"/>
      <c r="O16" s="35"/>
      <c r="P16" s="35"/>
      <c r="Q16" s="35"/>
      <c r="R16" s="35"/>
      <c r="S16" s="35"/>
      <c r="T16" s="28"/>
    </row>
    <row r="17" spans="1:20">
      <c r="A17" s="97"/>
      <c r="B17" s="124" t="s">
        <v>294</v>
      </c>
      <c r="C17" s="121"/>
      <c r="D17" s="102"/>
      <c r="E17" s="102"/>
      <c r="F17" s="102"/>
      <c r="G17" s="102"/>
      <c r="H17" s="102"/>
      <c r="I17" s="102"/>
      <c r="J17" s="102"/>
      <c r="N17" s="28"/>
      <c r="O17" s="28"/>
      <c r="P17" s="28"/>
      <c r="Q17" s="28"/>
      <c r="R17" s="28"/>
      <c r="S17" s="28"/>
      <c r="T17" s="28"/>
    </row>
    <row r="18" spans="1:20">
      <c r="A18" s="97" t="s">
        <v>6</v>
      </c>
      <c r="B18" s="123" t="s">
        <v>40</v>
      </c>
      <c r="C18" s="102">
        <v>1139</v>
      </c>
      <c r="D18" s="102">
        <v>6.02</v>
      </c>
      <c r="E18" s="102">
        <v>1311</v>
      </c>
      <c r="F18" s="102">
        <v>11.7</v>
      </c>
      <c r="G18" s="102">
        <v>229</v>
      </c>
      <c r="H18" s="102">
        <v>10.18</v>
      </c>
      <c r="I18" s="102">
        <v>2679</v>
      </c>
      <c r="J18" s="102">
        <v>8.2799999999999994</v>
      </c>
      <c r="O18" s="28"/>
      <c r="P18" s="28"/>
      <c r="Q18" s="28"/>
      <c r="R18" s="28"/>
      <c r="S18" s="28"/>
      <c r="T18" s="28"/>
    </row>
    <row r="19" spans="1:20">
      <c r="A19" s="97"/>
      <c r="B19" s="105" t="s">
        <v>286</v>
      </c>
      <c r="C19" s="102"/>
      <c r="D19" s="102"/>
      <c r="E19" s="102"/>
      <c r="F19" s="102"/>
      <c r="G19" s="102"/>
      <c r="H19" s="102"/>
      <c r="I19" s="102"/>
      <c r="J19" s="102"/>
      <c r="O19" s="28"/>
      <c r="P19" s="30"/>
      <c r="Q19" s="30"/>
      <c r="R19" s="31"/>
      <c r="S19" s="31"/>
      <c r="T19" s="28"/>
    </row>
    <row r="20" spans="1:20">
      <c r="A20" s="97" t="s">
        <v>15</v>
      </c>
      <c r="B20" s="123" t="s">
        <v>53</v>
      </c>
      <c r="C20" s="102">
        <v>1481</v>
      </c>
      <c r="D20" s="102">
        <v>7.83</v>
      </c>
      <c r="E20" s="102">
        <v>874</v>
      </c>
      <c r="F20" s="102">
        <v>7.8</v>
      </c>
      <c r="G20" s="102">
        <v>140</v>
      </c>
      <c r="H20" s="102">
        <v>6.23</v>
      </c>
      <c r="I20" s="102">
        <v>2495</v>
      </c>
      <c r="J20" s="102">
        <v>7.71</v>
      </c>
      <c r="O20" s="28"/>
      <c r="P20" s="30"/>
      <c r="Q20" s="30"/>
      <c r="R20" s="31"/>
      <c r="S20" s="31"/>
      <c r="T20" s="28"/>
    </row>
    <row r="21" spans="1:20">
      <c r="A21" s="97"/>
      <c r="B21" s="105" t="s">
        <v>324</v>
      </c>
      <c r="C21" s="102"/>
      <c r="D21" s="102"/>
      <c r="E21" s="102"/>
      <c r="F21" s="102"/>
      <c r="G21" s="102"/>
      <c r="H21" s="102"/>
      <c r="I21" s="102"/>
      <c r="J21" s="102"/>
      <c r="O21" s="28"/>
      <c r="P21" s="30"/>
      <c r="Q21" s="30"/>
      <c r="R21" s="31"/>
      <c r="S21" s="31"/>
      <c r="T21" s="28"/>
    </row>
    <row r="22" spans="1:20">
      <c r="A22" s="97" t="s">
        <v>1</v>
      </c>
      <c r="B22" s="123" t="s">
        <v>49</v>
      </c>
      <c r="C22" s="102">
        <v>1438</v>
      </c>
      <c r="D22" s="102">
        <v>7.6</v>
      </c>
      <c r="E22" s="102">
        <v>716</v>
      </c>
      <c r="F22" s="102">
        <v>6.39</v>
      </c>
      <c r="G22" s="102">
        <v>100</v>
      </c>
      <c r="H22" s="102">
        <v>4.45</v>
      </c>
      <c r="I22" s="102">
        <v>2254</v>
      </c>
      <c r="J22" s="102">
        <v>6.96</v>
      </c>
      <c r="O22" s="28"/>
      <c r="P22" s="30"/>
      <c r="Q22" s="30"/>
      <c r="R22" s="31"/>
      <c r="S22" s="31"/>
      <c r="T22" s="28"/>
    </row>
    <row r="23" spans="1:20">
      <c r="A23" s="84"/>
      <c r="B23" s="124" t="s">
        <v>50</v>
      </c>
      <c r="C23" s="102"/>
      <c r="D23" s="102"/>
      <c r="E23" s="102"/>
      <c r="F23" s="102"/>
      <c r="G23" s="102"/>
      <c r="H23" s="102"/>
      <c r="I23" s="102"/>
      <c r="J23" s="102"/>
      <c r="O23" s="28"/>
      <c r="P23" s="28"/>
      <c r="Q23" s="28"/>
      <c r="R23" s="28"/>
      <c r="S23" s="28"/>
      <c r="T23" s="28"/>
    </row>
    <row r="24" spans="1:20">
      <c r="A24" s="97" t="s">
        <v>211</v>
      </c>
      <c r="B24" s="123" t="s">
        <v>292</v>
      </c>
      <c r="C24" s="121">
        <v>672</v>
      </c>
      <c r="D24" s="102">
        <v>3.55</v>
      </c>
      <c r="E24" s="101">
        <v>1063</v>
      </c>
      <c r="F24" s="102">
        <v>9.49</v>
      </c>
      <c r="G24" s="102">
        <v>375</v>
      </c>
      <c r="H24" s="102">
        <v>16.68</v>
      </c>
      <c r="I24" s="101">
        <v>2110</v>
      </c>
      <c r="J24" s="102">
        <v>6.52</v>
      </c>
      <c r="O24" s="28"/>
      <c r="P24" s="28"/>
      <c r="Q24" s="28"/>
      <c r="R24" s="28"/>
      <c r="S24" s="28"/>
      <c r="T24" s="28"/>
    </row>
    <row r="25" spans="1:20">
      <c r="A25" s="84"/>
      <c r="B25" s="124" t="s">
        <v>293</v>
      </c>
      <c r="C25" s="102"/>
      <c r="D25" s="102"/>
      <c r="E25" s="102"/>
      <c r="F25" s="102"/>
      <c r="G25" s="102"/>
      <c r="H25" s="102"/>
      <c r="I25" s="102"/>
      <c r="J25" s="102"/>
      <c r="O25" s="28"/>
      <c r="P25" s="28"/>
      <c r="Q25" s="28"/>
      <c r="R25" s="28"/>
      <c r="S25" s="28"/>
      <c r="T25" s="28"/>
    </row>
    <row r="26" spans="1:20">
      <c r="A26" s="97" t="s">
        <v>0</v>
      </c>
      <c r="B26" s="123" t="s">
        <v>47</v>
      </c>
      <c r="C26" s="102">
        <v>780</v>
      </c>
      <c r="D26" s="102">
        <v>4.12</v>
      </c>
      <c r="E26" s="102">
        <v>943</v>
      </c>
      <c r="F26" s="102">
        <v>8.42</v>
      </c>
      <c r="G26" s="102">
        <v>381</v>
      </c>
      <c r="H26" s="102">
        <v>16.940000000000001</v>
      </c>
      <c r="I26" s="101">
        <v>2104</v>
      </c>
      <c r="J26" s="102">
        <v>6.5</v>
      </c>
    </row>
    <row r="27" spans="1:20">
      <c r="A27" s="97"/>
      <c r="B27" s="105" t="s">
        <v>325</v>
      </c>
      <c r="C27" s="102"/>
      <c r="D27" s="102"/>
      <c r="E27" s="102"/>
      <c r="F27" s="102"/>
      <c r="G27" s="102"/>
      <c r="H27" s="102"/>
      <c r="I27" s="102"/>
      <c r="J27" s="102"/>
    </row>
    <row r="28" spans="1:20">
      <c r="A28" s="97" t="s">
        <v>2</v>
      </c>
      <c r="B28" s="123" t="s">
        <v>312</v>
      </c>
      <c r="C28" s="101">
        <v>1364</v>
      </c>
      <c r="D28" s="102">
        <v>7.21</v>
      </c>
      <c r="E28" s="102">
        <v>632</v>
      </c>
      <c r="F28" s="102">
        <v>5.64</v>
      </c>
      <c r="G28" s="102">
        <v>63</v>
      </c>
      <c r="H28" s="102">
        <v>2.8</v>
      </c>
      <c r="I28" s="101">
        <v>2059</v>
      </c>
      <c r="J28" s="102">
        <v>6.36</v>
      </c>
    </row>
    <row r="29" spans="1:20">
      <c r="A29" s="97"/>
      <c r="B29" s="105" t="s">
        <v>313</v>
      </c>
      <c r="C29" s="102"/>
      <c r="D29" s="102"/>
      <c r="E29" s="102"/>
      <c r="F29" s="102"/>
      <c r="G29" s="102"/>
      <c r="H29" s="102"/>
      <c r="I29" s="102"/>
      <c r="J29" s="102"/>
    </row>
    <row r="30" spans="1:20">
      <c r="A30" s="97" t="s">
        <v>7</v>
      </c>
      <c r="B30" s="123" t="s">
        <v>56</v>
      </c>
      <c r="C30" s="102">
        <v>882</v>
      </c>
      <c r="D30" s="102">
        <v>4.66</v>
      </c>
      <c r="E30" s="102">
        <v>646</v>
      </c>
      <c r="F30" s="102">
        <v>5.77</v>
      </c>
      <c r="G30" s="102">
        <v>129</v>
      </c>
      <c r="H30" s="102">
        <v>5.74</v>
      </c>
      <c r="I30" s="101">
        <v>1657</v>
      </c>
      <c r="J30" s="102">
        <v>5.12</v>
      </c>
    </row>
    <row r="31" spans="1:20">
      <c r="A31" s="97"/>
      <c r="B31" s="97" t="s">
        <v>297</v>
      </c>
      <c r="C31" s="102"/>
      <c r="D31" s="102"/>
      <c r="E31" s="102"/>
      <c r="F31" s="102"/>
      <c r="G31" s="102"/>
      <c r="H31" s="102"/>
      <c r="I31" s="102"/>
      <c r="J31" s="102"/>
    </row>
    <row r="32" spans="1:20">
      <c r="A32" s="97" t="s">
        <v>4</v>
      </c>
      <c r="B32" s="23" t="s">
        <v>58</v>
      </c>
      <c r="C32" s="102">
        <v>788</v>
      </c>
      <c r="D32" s="102">
        <v>4.16</v>
      </c>
      <c r="E32" s="102">
        <v>716</v>
      </c>
      <c r="F32" s="102">
        <v>6.39</v>
      </c>
      <c r="G32" s="102">
        <v>135</v>
      </c>
      <c r="H32" s="102">
        <v>6</v>
      </c>
      <c r="I32" s="101">
        <v>1639</v>
      </c>
      <c r="J32" s="102">
        <v>5.0599999999999996</v>
      </c>
    </row>
    <row r="33" spans="1:12">
      <c r="A33" s="97"/>
      <c r="B33" s="97" t="s">
        <v>59</v>
      </c>
      <c r="C33" s="102"/>
      <c r="D33" s="102"/>
      <c r="E33" s="102"/>
      <c r="F33" s="102"/>
      <c r="G33" s="102"/>
      <c r="H33" s="102"/>
      <c r="I33" s="102"/>
      <c r="J33" s="102"/>
    </row>
    <row r="34" spans="1:12">
      <c r="A34" s="97" t="s">
        <v>18</v>
      </c>
      <c r="B34" s="23" t="s">
        <v>54</v>
      </c>
      <c r="C34" s="102">
        <v>745</v>
      </c>
      <c r="D34" s="102">
        <v>3.94</v>
      </c>
      <c r="E34" s="102">
        <v>666</v>
      </c>
      <c r="F34" s="102">
        <v>5.94</v>
      </c>
      <c r="G34" s="102">
        <v>177</v>
      </c>
      <c r="H34" s="102">
        <v>7.87</v>
      </c>
      <c r="I34" s="101">
        <v>1588</v>
      </c>
      <c r="J34" s="102">
        <v>4.91</v>
      </c>
    </row>
    <row r="35" spans="1:12">
      <c r="A35" s="97"/>
      <c r="B35" s="97" t="s">
        <v>305</v>
      </c>
      <c r="C35" s="102"/>
      <c r="D35" s="102"/>
      <c r="E35" s="102"/>
      <c r="F35" s="102"/>
      <c r="G35" s="102"/>
      <c r="H35" s="102"/>
      <c r="I35" s="102"/>
      <c r="J35" s="102"/>
    </row>
    <row r="36" spans="1:12">
      <c r="A36" s="97" t="s">
        <v>5</v>
      </c>
      <c r="B36" s="23" t="s">
        <v>300</v>
      </c>
      <c r="C36" s="101">
        <v>1031</v>
      </c>
      <c r="D36" s="102">
        <v>5.45</v>
      </c>
      <c r="E36" s="102">
        <v>458</v>
      </c>
      <c r="F36" s="102">
        <v>4.09</v>
      </c>
      <c r="G36" s="102">
        <v>61</v>
      </c>
      <c r="H36" s="102">
        <v>2.71</v>
      </c>
      <c r="I36" s="101">
        <v>1550</v>
      </c>
      <c r="J36" s="102">
        <v>4.79</v>
      </c>
    </row>
    <row r="37" spans="1:12">
      <c r="A37" s="105"/>
      <c r="B37" s="105" t="s">
        <v>55</v>
      </c>
      <c r="C37" s="102"/>
      <c r="D37" s="102"/>
      <c r="E37" s="102"/>
      <c r="F37" s="102"/>
      <c r="G37" s="102"/>
      <c r="H37" s="102"/>
      <c r="I37" s="102"/>
      <c r="J37" s="102"/>
    </row>
    <row r="38" spans="1:12">
      <c r="A38" s="97" t="s">
        <v>224</v>
      </c>
      <c r="B38" s="23" t="s">
        <v>315</v>
      </c>
      <c r="C38" s="102">
        <v>932</v>
      </c>
      <c r="D38" s="102">
        <v>4.93</v>
      </c>
      <c r="E38" s="102">
        <v>516</v>
      </c>
      <c r="F38" s="102">
        <v>4.6100000000000003</v>
      </c>
      <c r="G38" s="102">
        <v>99</v>
      </c>
      <c r="H38" s="102">
        <v>4.4000000000000004</v>
      </c>
      <c r="I38" s="101">
        <v>1547</v>
      </c>
      <c r="J38" s="102">
        <v>4.78</v>
      </c>
    </row>
    <row r="39" spans="1:12">
      <c r="A39" s="97"/>
      <c r="B39" s="97" t="s">
        <v>326</v>
      </c>
      <c r="C39" s="102"/>
      <c r="D39" s="102"/>
      <c r="E39" s="102"/>
      <c r="F39" s="102"/>
      <c r="G39" s="102"/>
      <c r="H39" s="102"/>
      <c r="I39" s="102"/>
      <c r="J39" s="102"/>
    </row>
    <row r="40" spans="1:12">
      <c r="A40" s="97" t="s">
        <v>12</v>
      </c>
      <c r="B40" s="23" t="s">
        <v>302</v>
      </c>
      <c r="C40" s="102">
        <v>789</v>
      </c>
      <c r="D40" s="102">
        <v>4.17</v>
      </c>
      <c r="E40" s="102">
        <v>582</v>
      </c>
      <c r="F40" s="102">
        <v>5.19</v>
      </c>
      <c r="G40" s="102">
        <v>104</v>
      </c>
      <c r="H40" s="102">
        <v>4.62</v>
      </c>
      <c r="I40" s="101">
        <v>1475</v>
      </c>
      <c r="J40" s="102">
        <v>4.5599999999999996</v>
      </c>
      <c r="L40" s="17"/>
    </row>
    <row r="41" spans="1:12">
      <c r="A41" s="97"/>
      <c r="B41" s="97" t="s">
        <v>303</v>
      </c>
      <c r="C41" s="102"/>
      <c r="D41" s="102"/>
      <c r="E41" s="102"/>
      <c r="F41" s="102"/>
      <c r="G41" s="102"/>
      <c r="H41" s="102"/>
      <c r="I41" s="102"/>
      <c r="J41" s="102"/>
      <c r="L41" s="17"/>
    </row>
    <row r="42" spans="1:12">
      <c r="A42" s="154" t="s">
        <v>213</v>
      </c>
      <c r="B42" s="23" t="s">
        <v>327</v>
      </c>
      <c r="C42" s="155">
        <v>908</v>
      </c>
      <c r="D42" s="155">
        <v>4.8</v>
      </c>
      <c r="E42" s="155">
        <v>493</v>
      </c>
      <c r="F42" s="155">
        <v>4.4000000000000004</v>
      </c>
      <c r="G42" s="155">
        <v>73</v>
      </c>
      <c r="H42" s="155">
        <v>3.25</v>
      </c>
      <c r="I42" s="170">
        <v>1474</v>
      </c>
      <c r="J42" s="155">
        <v>4.55</v>
      </c>
      <c r="L42" s="19"/>
    </row>
    <row r="43" spans="1:12">
      <c r="A43" s="154"/>
      <c r="B43" s="122" t="s">
        <v>328</v>
      </c>
      <c r="C43" s="155"/>
      <c r="D43" s="155"/>
      <c r="E43" s="155"/>
      <c r="F43" s="155"/>
      <c r="G43" s="155"/>
      <c r="H43" s="155"/>
      <c r="I43" s="170"/>
      <c r="J43" s="155"/>
      <c r="L43" s="20"/>
    </row>
    <row r="44" spans="1:12">
      <c r="A44" s="169" t="s">
        <v>14</v>
      </c>
      <c r="B44" s="123" t="s">
        <v>48</v>
      </c>
      <c r="C44" s="167">
        <v>774</v>
      </c>
      <c r="D44" s="167">
        <v>4.09</v>
      </c>
      <c r="E44" s="167">
        <v>587</v>
      </c>
      <c r="F44" s="167">
        <v>5.24</v>
      </c>
      <c r="G44" s="167">
        <v>112</v>
      </c>
      <c r="H44" s="167">
        <v>4.9800000000000004</v>
      </c>
      <c r="I44" s="168">
        <v>1473</v>
      </c>
      <c r="J44" s="167">
        <v>4.55</v>
      </c>
    </row>
    <row r="45" spans="1:12">
      <c r="A45" s="169"/>
      <c r="B45" s="105" t="s">
        <v>299</v>
      </c>
      <c r="C45" s="167"/>
      <c r="D45" s="167"/>
      <c r="E45" s="167"/>
      <c r="F45" s="167"/>
      <c r="G45" s="167"/>
      <c r="H45" s="167"/>
      <c r="I45" s="168"/>
      <c r="J45" s="167"/>
    </row>
    <row r="46" spans="1:12">
      <c r="A46" s="169" t="s">
        <v>306</v>
      </c>
      <c r="B46" s="123" t="s">
        <v>307</v>
      </c>
      <c r="C46" s="167">
        <v>665</v>
      </c>
      <c r="D46" s="167">
        <v>3.51</v>
      </c>
      <c r="E46" s="167">
        <v>622</v>
      </c>
      <c r="F46" s="167">
        <v>5.55</v>
      </c>
      <c r="G46" s="167">
        <v>154</v>
      </c>
      <c r="H46" s="167">
        <v>6.85</v>
      </c>
      <c r="I46" s="168">
        <v>1441</v>
      </c>
      <c r="J46" s="167">
        <v>4.45</v>
      </c>
    </row>
    <row r="47" spans="1:12">
      <c r="A47" s="169"/>
      <c r="B47" s="105" t="s">
        <v>308</v>
      </c>
      <c r="C47" s="167"/>
      <c r="D47" s="167"/>
      <c r="E47" s="167"/>
      <c r="F47" s="167"/>
      <c r="G47" s="167"/>
      <c r="H47" s="167"/>
      <c r="I47" s="168"/>
      <c r="J47" s="167"/>
    </row>
    <row r="48" spans="1:12">
      <c r="A48" s="27"/>
    </row>
    <row r="49" spans="1:6">
      <c r="A49" s="152" t="s">
        <v>317</v>
      </c>
      <c r="B49" s="152"/>
      <c r="C49" s="97"/>
      <c r="D49" s="127"/>
      <c r="E49" s="154"/>
      <c r="F49" s="154"/>
    </row>
    <row r="50" spans="1:6">
      <c r="A50" s="166" t="s">
        <v>318</v>
      </c>
      <c r="B50" s="166"/>
      <c r="C50" s="97"/>
      <c r="D50" s="127"/>
      <c r="E50" s="154"/>
      <c r="F50" s="154"/>
    </row>
    <row r="51" spans="1:6">
      <c r="A51" s="154" t="s">
        <v>319</v>
      </c>
      <c r="B51" s="154"/>
      <c r="C51" s="154"/>
      <c r="D51" s="154"/>
      <c r="E51" s="154"/>
      <c r="F51" s="165"/>
    </row>
    <row r="52" spans="1:6">
      <c r="A52" s="154" t="s">
        <v>320</v>
      </c>
      <c r="B52" s="154"/>
      <c r="C52" s="154"/>
      <c r="D52" s="154"/>
      <c r="E52" s="154"/>
      <c r="F52" s="165"/>
    </row>
    <row r="53" spans="1:6">
      <c r="A53" s="164"/>
      <c r="B53" s="164"/>
      <c r="C53" s="164"/>
      <c r="D53" s="164"/>
      <c r="E53" s="164"/>
      <c r="F53" s="165"/>
    </row>
    <row r="1048348" s="32" customFormat="1" ht="15.75"/>
    <row r="1048349" s="32" customFormat="1" ht="15.75"/>
    <row r="1048350" s="32" customFormat="1" ht="15.75"/>
    <row r="1048351" s="32" customFormat="1" ht="15.75"/>
    <row r="1048352" s="32" customFormat="1" ht="15.75"/>
    <row r="1048353" s="32" customFormat="1" ht="15.75"/>
    <row r="1048354" s="32" customFormat="1" ht="15.75"/>
    <row r="1048355" s="32" customFormat="1" ht="15.75"/>
    <row r="1048356" s="32" customFormat="1" ht="15.75"/>
    <row r="1048357" s="32" customFormat="1" ht="15.75"/>
    <row r="1048358" s="32" customFormat="1" ht="15.75"/>
    <row r="1048359" s="32" customFormat="1" ht="15.75"/>
    <row r="1048360" s="32" customFormat="1" ht="15.75"/>
    <row r="1048361" s="32" customFormat="1" ht="15.75"/>
    <row r="1048362" s="32" customFormat="1" ht="15.75"/>
    <row r="1048363" s="32" customFormat="1" ht="15.75"/>
    <row r="1048364" s="32" customFormat="1" ht="15.75"/>
    <row r="1048365" s="32" customFormat="1" ht="15.75"/>
    <row r="1048366" s="32" customFormat="1" ht="15.75"/>
    <row r="1048367" s="32" customFormat="1" ht="15.75"/>
    <row r="1048368" s="32" customFormat="1" ht="15.75"/>
    <row r="1048369" s="32" customFormat="1" ht="15.75"/>
    <row r="1048370" s="32" customFormat="1" ht="15.75"/>
    <row r="1048371" s="32" customFormat="1" ht="15.75"/>
    <row r="1048372" s="32" customFormat="1" ht="15.75"/>
    <row r="1048373" s="32" customFormat="1" ht="15.75"/>
    <row r="1048374" s="32" customFormat="1" ht="15.75"/>
    <row r="1048375" s="32" customFormat="1" ht="15.75"/>
    <row r="1048376" s="32" customFormat="1" ht="15.75"/>
    <row r="1048377" s="32" customFormat="1" ht="15.75"/>
    <row r="1048378" s="32" customFormat="1" ht="15.75"/>
    <row r="1048379" s="32" customFormat="1" ht="15.75"/>
    <row r="1048380" s="32" customFormat="1" ht="15.75"/>
    <row r="1048381" s="32" customFormat="1" ht="15.75"/>
    <row r="1048382" s="32" customFormat="1" ht="15.75"/>
    <row r="1048383" s="32" customFormat="1" ht="15.75"/>
    <row r="1048384" s="32" customFormat="1" ht="15.75"/>
    <row r="1048385" s="32" customFormat="1" ht="15.75"/>
    <row r="1048386" s="32" customFormat="1" ht="15.75"/>
    <row r="1048387" s="32" customFormat="1" ht="15.75"/>
    <row r="1048388" s="32" customFormat="1" ht="15.75"/>
    <row r="1048389" s="32" customFormat="1" ht="15.75"/>
    <row r="1048390" s="32" customFormat="1" ht="15.75"/>
    <row r="1048391" s="32" customFormat="1" ht="15.75"/>
    <row r="1048392" s="32" customFormat="1" ht="15.75"/>
    <row r="1048393" s="32" customFormat="1" ht="15.75"/>
    <row r="1048394" s="32" customFormat="1" ht="15.75"/>
    <row r="1048395" s="32" customFormat="1" ht="15.75"/>
    <row r="1048396" s="32" customFormat="1" ht="15.75"/>
    <row r="1048397" s="32" customFormat="1" ht="15.75"/>
    <row r="1048398" s="32" customFormat="1" ht="15.75"/>
    <row r="1048399" s="32" customFormat="1" ht="15.75"/>
    <row r="1048400" s="32" customFormat="1" ht="15.75"/>
    <row r="1048401" s="32" customFormat="1" ht="15.75"/>
    <row r="1048402" s="32" customFormat="1" ht="15.75"/>
    <row r="1048403" s="32" customFormat="1" ht="15.75"/>
    <row r="1048404" s="32" customFormat="1" ht="15.75"/>
    <row r="1048405" s="32" customFormat="1" ht="15.75"/>
    <row r="1048406" s="32" customFormat="1" ht="15.75"/>
    <row r="1048407" s="32" customFormat="1" ht="15.75"/>
    <row r="1048408" s="32" customFormat="1" ht="15.75"/>
    <row r="1048409" s="32" customFormat="1" ht="15.75"/>
    <row r="1048410" s="32" customFormat="1" ht="15.75"/>
    <row r="1048411" s="32" customFormat="1" ht="15.75"/>
    <row r="1048412" s="32" customFormat="1" ht="15.75"/>
    <row r="1048413" s="32" customFormat="1" ht="15.75"/>
    <row r="1048414" s="32" customFormat="1" ht="15.75"/>
    <row r="1048415" s="32" customFormat="1" ht="15.75"/>
    <row r="1048416" s="32" customFormat="1" ht="15.75"/>
    <row r="1048417" s="32" customFormat="1" ht="15.75"/>
    <row r="1048418" s="32" customFormat="1" ht="15.75"/>
    <row r="1048419" s="32" customFormat="1" ht="15.75"/>
    <row r="1048420" s="32" customFormat="1" ht="15.75"/>
    <row r="1048421" s="32" customFormat="1" ht="15.75"/>
    <row r="1048422" s="32" customFormat="1" ht="15.75"/>
    <row r="1048423" s="32" customFormat="1" ht="15.75"/>
    <row r="1048424" s="32" customFormat="1" ht="15.75"/>
    <row r="1048425" s="32" customFormat="1" ht="15.75"/>
    <row r="1048426" s="32" customFormat="1" ht="15.75"/>
    <row r="1048427" s="32" customFormat="1" ht="15.75"/>
    <row r="1048428" s="32" customFormat="1" ht="15.75"/>
    <row r="1048429" s="32" customFormat="1" ht="15.75"/>
    <row r="1048430" s="32" customFormat="1" ht="15.75"/>
    <row r="1048431" s="32" customFormat="1" ht="15.75"/>
    <row r="1048432" s="32" customFormat="1" ht="15.75"/>
    <row r="1048433" s="32" customFormat="1" ht="15.75"/>
    <row r="1048434" s="32" customFormat="1" ht="15.75"/>
    <row r="1048435" s="32" customFormat="1" ht="15.75"/>
    <row r="1048436" s="32" customFormat="1" ht="15.75"/>
    <row r="1048437" s="32" customFormat="1" ht="15.75"/>
    <row r="1048438" s="32" customFormat="1" ht="15.75"/>
    <row r="1048439" s="32" customFormat="1" ht="15.75"/>
    <row r="1048440" s="32" customFormat="1" ht="15.75"/>
    <row r="1048441" s="32" customFormat="1" ht="15.75"/>
    <row r="1048442" s="32" customFormat="1" ht="15.75"/>
    <row r="1048443" s="32" customFormat="1" ht="15.75"/>
    <row r="1048444" s="32" customFormat="1" ht="15.75"/>
    <row r="1048445" s="32" customFormat="1" ht="15.75"/>
    <row r="1048446" s="32" customFormat="1" ht="15.75"/>
    <row r="1048447" s="32" customFormat="1" ht="15.75"/>
    <row r="1048448" s="32" customFormat="1" ht="15.75"/>
    <row r="1048449" s="32" customFormat="1" ht="15.75"/>
    <row r="1048450" s="32" customFormat="1" ht="15.75"/>
    <row r="1048451" s="32" customFormat="1" ht="15.75"/>
    <row r="1048452" s="32" customFormat="1" ht="15.75"/>
    <row r="1048453" s="32" customFormat="1" ht="15.75"/>
    <row r="1048454" s="32" customFormat="1" ht="15.75"/>
    <row r="1048455" s="32" customFormat="1" ht="15.75"/>
    <row r="1048456" s="32" customFormat="1" ht="15.75"/>
    <row r="1048457" s="32" customFormat="1" ht="15.75"/>
    <row r="1048458" s="32" customFormat="1" ht="15.75"/>
    <row r="1048459" s="32" customFormat="1" ht="15.75"/>
    <row r="1048460" s="32" customFormat="1" ht="15.75"/>
    <row r="1048461" s="32" customFormat="1" ht="15.75"/>
    <row r="1048462" s="32" customFormat="1" ht="15.75"/>
    <row r="1048463" s="32" customFormat="1" ht="15.75"/>
    <row r="1048464" s="32" customFormat="1" ht="15.75"/>
    <row r="1048465" s="32" customFormat="1" ht="15.75"/>
    <row r="1048466" s="32" customFormat="1" ht="15.75"/>
    <row r="1048467" s="32" customFormat="1" ht="15.75"/>
    <row r="1048468" s="32" customFormat="1" ht="15.75"/>
    <row r="1048469" s="32" customFormat="1" ht="15.75"/>
    <row r="1048470" s="32" customFormat="1" ht="15.75"/>
    <row r="1048471" s="32" customFormat="1" ht="15.75"/>
    <row r="1048472" s="32" customFormat="1" ht="15.75"/>
    <row r="1048473" s="32" customFormat="1" ht="15.75"/>
    <row r="1048474" s="32" customFormat="1" ht="15.75"/>
    <row r="1048475" s="32" customFormat="1" ht="15.75"/>
    <row r="1048476" s="32" customFormat="1" ht="15.75"/>
    <row r="1048477" s="32" customFormat="1" ht="15.75"/>
    <row r="1048478" s="32" customFormat="1" ht="15.75"/>
    <row r="1048479" s="32" customFormat="1" ht="15.75"/>
    <row r="1048480" s="32" customFormat="1" ht="15.75"/>
    <row r="1048481" s="32" customFormat="1" ht="15.75"/>
    <row r="1048482" s="32" customFormat="1" ht="15.75"/>
    <row r="1048483" s="32" customFormat="1" ht="15.75"/>
    <row r="1048484" s="32" customFormat="1" ht="15.75"/>
    <row r="1048485" s="32" customFormat="1" ht="15.75"/>
    <row r="1048486" s="32" customFormat="1" ht="15.75"/>
    <row r="1048487" s="32" customFormat="1" ht="15.75"/>
    <row r="1048488" s="32" customFormat="1" ht="15.75"/>
    <row r="1048489" s="32" customFormat="1" ht="15.75"/>
    <row r="1048490" s="32" customFormat="1" ht="15.75"/>
    <row r="1048491" s="32" customFormat="1" ht="15.75"/>
    <row r="1048492" s="32" customFormat="1" ht="15.75"/>
    <row r="1048493" s="32" customFormat="1" ht="15.75"/>
    <row r="1048494" s="32" customFormat="1" ht="15.75"/>
    <row r="1048495" s="32" customFormat="1" ht="15.75"/>
    <row r="1048496" s="32" customFormat="1" ht="15.75"/>
    <row r="1048497" s="32" customFormat="1" ht="15.75"/>
    <row r="1048498" s="32" customFormat="1" ht="15.75"/>
    <row r="1048499" s="32" customFormat="1" ht="15.75"/>
    <row r="1048500" s="32" customFormat="1" ht="15.75"/>
    <row r="1048501" s="32" customFormat="1" ht="15.75"/>
    <row r="1048502" s="32" customFormat="1" ht="15.75"/>
    <row r="1048503" s="32" customFormat="1" ht="15.75"/>
    <row r="1048504" s="32" customFormat="1" ht="15.75"/>
    <row r="1048505" s="32" customFormat="1" ht="15.75"/>
    <row r="1048506" s="32" customFormat="1" ht="15.75"/>
    <row r="1048507" s="32" customFormat="1" ht="15.75"/>
    <row r="1048508" s="32" customFormat="1" ht="15.75"/>
    <row r="1048509" s="32" customFormat="1" ht="15.75"/>
    <row r="1048510" s="32" customFormat="1" ht="15.75"/>
    <row r="1048511" s="32" customFormat="1" ht="15.75"/>
    <row r="1048512" s="32" customFormat="1" ht="15.75"/>
    <row r="1048513" s="32" customFormat="1" ht="15.75"/>
    <row r="1048514" s="32" customFormat="1" ht="15.75"/>
    <row r="1048515" s="32" customFormat="1" ht="15.75"/>
    <row r="1048516" s="32" customFormat="1" ht="15.75"/>
    <row r="1048517" s="32" customFormat="1" ht="15.75"/>
    <row r="1048518" s="32" customFormat="1" ht="15.75"/>
    <row r="1048519" s="32" customFormat="1" ht="15.75"/>
    <row r="1048520" s="32" customFormat="1" ht="15.75"/>
    <row r="1048521" s="32" customFormat="1" ht="15.75"/>
    <row r="1048522" s="32" customFormat="1" ht="15.75"/>
    <row r="1048523" s="32" customFormat="1" ht="15.75"/>
    <row r="1048524" s="32" customFormat="1" ht="15.75"/>
    <row r="1048525" s="32" customFormat="1" ht="15.75"/>
    <row r="1048526" s="32" customFormat="1" ht="15.75"/>
    <row r="1048527" s="32" customFormat="1" ht="15.75"/>
    <row r="1048528" s="32" customFormat="1" ht="15.75"/>
    <row r="1048529" s="32" customFormat="1" ht="15.75"/>
    <row r="1048530" s="32" customFormat="1" ht="15.75"/>
    <row r="1048531" s="32" customFormat="1" ht="15.75"/>
    <row r="1048532" s="32" customFormat="1" ht="15.75"/>
    <row r="1048533" s="32" customFormat="1" ht="15.75"/>
    <row r="1048534" s="32" customFormat="1" ht="15.75"/>
    <row r="1048535" s="32" customFormat="1" ht="15.75"/>
    <row r="1048536" s="32" customFormat="1" ht="15.75"/>
    <row r="1048537" s="32" customFormat="1" ht="15.75"/>
    <row r="1048538" s="32" customFormat="1" ht="15.75"/>
    <row r="1048539" s="32" customFormat="1" ht="15.75"/>
    <row r="1048540" s="32" customFormat="1" ht="15.75"/>
    <row r="1048541" s="32" customFormat="1" ht="15.75"/>
    <row r="1048542" s="32" customFormat="1" ht="15.75"/>
    <row r="1048543" s="32" customFormat="1" ht="15.75"/>
    <row r="1048544" s="32" customFormat="1" ht="15.75"/>
    <row r="1048545" s="32" customFormat="1" ht="15.75"/>
    <row r="1048546" s="32" customFormat="1" ht="15.75"/>
    <row r="1048547" s="32" customFormat="1" ht="15.75"/>
    <row r="1048548" s="32" customFormat="1" ht="15.75"/>
    <row r="1048549" s="32" customFormat="1" ht="15.75"/>
    <row r="1048550" s="32" customFormat="1" ht="15.75"/>
    <row r="1048551" s="32" customFormat="1" ht="15.75"/>
    <row r="1048552" s="32" customFormat="1" ht="15.75"/>
    <row r="1048553" s="32" customFormat="1" ht="15.75"/>
    <row r="1048554" s="32" customFormat="1" ht="15.75"/>
    <row r="1048555" s="32" customFormat="1" ht="15.75"/>
    <row r="1048556" s="32" customFormat="1" ht="15.75"/>
    <row r="1048557" s="32" customFormat="1" ht="15.75"/>
    <row r="1048558" s="32" customFormat="1" ht="15.75"/>
    <row r="1048559" s="32" customFormat="1" ht="15.75"/>
    <row r="1048560" s="32" customFormat="1" ht="15.75"/>
    <row r="1048561" s="32" customFormat="1" ht="15.75"/>
    <row r="1048562" s="32" customFormat="1" ht="15.75"/>
    <row r="1048563" s="32" customFormat="1" ht="15.75"/>
    <row r="1048564" s="32" customFormat="1" ht="15.75"/>
    <row r="1048565" s="32" customFormat="1" ht="15.75"/>
    <row r="1048566" s="32" customFormat="1" ht="15.75"/>
    <row r="1048567" s="32" customFormat="1" ht="15.75"/>
    <row r="1048568" s="32" customFormat="1" ht="15.75"/>
    <row r="1048569" s="32" customFormat="1" ht="15.75"/>
    <row r="1048570" s="32" customFormat="1" ht="15.75"/>
    <row r="1048571" s="32" customFormat="1" ht="15.75"/>
    <row r="1048572" s="32" customFormat="1" ht="15.75"/>
    <row r="1048573" s="32" customFormat="1" ht="15.75"/>
    <row r="1048574" s="32" customFormat="1" ht="15.75"/>
    <row r="1048575" s="32" customFormat="1" ht="15.75"/>
  </sheetData>
  <mergeCells count="40">
    <mergeCell ref="E42:E43"/>
    <mergeCell ref="F42:F43"/>
    <mergeCell ref="A2:B2"/>
    <mergeCell ref="A3:J3"/>
    <mergeCell ref="N8:R8"/>
    <mergeCell ref="O15:S15"/>
    <mergeCell ref="C13:D13"/>
    <mergeCell ref="G42:G43"/>
    <mergeCell ref="H42:H43"/>
    <mergeCell ref="I42:I43"/>
    <mergeCell ref="J42:J43"/>
    <mergeCell ref="A44:A45"/>
    <mergeCell ref="C44:C45"/>
    <mergeCell ref="D44:D45"/>
    <mergeCell ref="E44:E45"/>
    <mergeCell ref="F44:F45"/>
    <mergeCell ref="G44:G45"/>
    <mergeCell ref="H44:H45"/>
    <mergeCell ref="I44:I45"/>
    <mergeCell ref="J44:J45"/>
    <mergeCell ref="A42:A43"/>
    <mergeCell ref="C42:C43"/>
    <mergeCell ref="D42:D43"/>
    <mergeCell ref="G46:G47"/>
    <mergeCell ref="H46:H47"/>
    <mergeCell ref="I46:I47"/>
    <mergeCell ref="J46:J47"/>
    <mergeCell ref="A49:B49"/>
    <mergeCell ref="E49:F49"/>
    <mergeCell ref="A46:A47"/>
    <mergeCell ref="C46:C47"/>
    <mergeCell ref="D46:D47"/>
    <mergeCell ref="E46:E47"/>
    <mergeCell ref="F46:F47"/>
    <mergeCell ref="E50:F50"/>
    <mergeCell ref="A51:E51"/>
    <mergeCell ref="A52:E52"/>
    <mergeCell ref="A53:E53"/>
    <mergeCell ref="F51:F53"/>
    <mergeCell ref="A50:B5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T53"/>
  <sheetViews>
    <sheetView workbookViewId="0">
      <selection sqref="A1:J1"/>
    </sheetView>
  </sheetViews>
  <sheetFormatPr defaultRowHeight="16.5"/>
  <cols>
    <col min="1" max="1" width="10.5703125" style="24" bestFit="1" customWidth="1"/>
    <col min="2" max="2" width="35.140625" style="24" customWidth="1"/>
    <col min="3" max="16384" width="9.140625" style="24"/>
  </cols>
  <sheetData>
    <row r="1" spans="1:11" ht="62.25" customHeight="1" thickBot="1">
      <c r="A1" s="175" t="s">
        <v>340</v>
      </c>
      <c r="B1" s="175"/>
      <c r="C1" s="175"/>
      <c r="D1" s="175"/>
      <c r="E1" s="175"/>
      <c r="F1" s="175"/>
      <c r="G1" s="175"/>
      <c r="H1" s="175"/>
      <c r="I1" s="175"/>
      <c r="J1" s="175"/>
    </row>
    <row r="2" spans="1:11" ht="17.25" thickBot="1">
      <c r="A2" s="179" t="s">
        <v>57</v>
      </c>
      <c r="B2" s="179"/>
      <c r="C2" s="179"/>
      <c r="D2" s="179"/>
      <c r="E2" s="179"/>
      <c r="F2" s="179"/>
      <c r="G2" s="179"/>
      <c r="H2" s="179"/>
      <c r="I2" s="179"/>
      <c r="J2" s="179"/>
    </row>
    <row r="3" spans="1:11" s="25" customFormat="1" ht="38.25">
      <c r="A3" s="106" t="s">
        <v>25</v>
      </c>
      <c r="B3" s="107" t="s">
        <v>26</v>
      </c>
      <c r="C3" s="108" t="s">
        <v>27</v>
      </c>
      <c r="D3" s="109" t="s">
        <v>28</v>
      </c>
      <c r="E3" s="108" t="s">
        <v>29</v>
      </c>
      <c r="F3" s="109" t="s">
        <v>28</v>
      </c>
      <c r="G3" s="108" t="s">
        <v>30</v>
      </c>
      <c r="H3" s="109" t="s">
        <v>28</v>
      </c>
      <c r="I3" s="108" t="s">
        <v>31</v>
      </c>
      <c r="J3" s="109" t="s">
        <v>28</v>
      </c>
      <c r="K3" s="34"/>
    </row>
    <row r="4" spans="1:11" s="25" customFormat="1" ht="38.25">
      <c r="A4" s="137" t="s">
        <v>32</v>
      </c>
      <c r="B4" s="137" t="s">
        <v>33</v>
      </c>
      <c r="C4" s="138" t="s">
        <v>34</v>
      </c>
      <c r="D4" s="139" t="s">
        <v>35</v>
      </c>
      <c r="E4" s="138" t="s">
        <v>36</v>
      </c>
      <c r="F4" s="139" t="s">
        <v>35</v>
      </c>
      <c r="G4" s="139" t="s">
        <v>37</v>
      </c>
      <c r="H4" s="139" t="s">
        <v>35</v>
      </c>
      <c r="I4" s="139" t="s">
        <v>38</v>
      </c>
      <c r="J4" s="139" t="s">
        <v>35</v>
      </c>
      <c r="K4" s="34"/>
    </row>
    <row r="5" spans="1:11">
      <c r="A5" s="134"/>
      <c r="B5" s="15" t="s">
        <v>322</v>
      </c>
      <c r="C5" s="135">
        <v>49712</v>
      </c>
      <c r="D5" s="136">
        <v>206.68</v>
      </c>
      <c r="E5" s="135">
        <v>51735</v>
      </c>
      <c r="F5" s="136">
        <v>274.42</v>
      </c>
      <c r="G5" s="135">
        <v>18015</v>
      </c>
      <c r="H5" s="136">
        <v>313.44</v>
      </c>
      <c r="I5" s="135">
        <v>119462</v>
      </c>
      <c r="J5" s="136">
        <v>245.54</v>
      </c>
      <c r="K5" s="33"/>
    </row>
    <row r="6" spans="1:11">
      <c r="A6" s="99" t="s">
        <v>8</v>
      </c>
      <c r="B6" s="23" t="s">
        <v>41</v>
      </c>
      <c r="C6" s="98">
        <v>1062</v>
      </c>
      <c r="D6" s="99">
        <v>4.42</v>
      </c>
      <c r="E6" s="98">
        <v>2402</v>
      </c>
      <c r="F6" s="99">
        <v>12.74</v>
      </c>
      <c r="G6" s="98">
        <v>1330</v>
      </c>
      <c r="H6" s="99">
        <v>23.14</v>
      </c>
      <c r="I6" s="98">
        <v>4794</v>
      </c>
      <c r="J6" s="99">
        <v>9.85</v>
      </c>
    </row>
    <row r="7" spans="1:11">
      <c r="A7" s="99"/>
      <c r="B7" s="97" t="s">
        <v>285</v>
      </c>
      <c r="C7" s="99"/>
      <c r="D7" s="99"/>
      <c r="E7" s="99"/>
      <c r="F7" s="99"/>
      <c r="G7" s="99"/>
      <c r="H7" s="99"/>
      <c r="I7" s="99"/>
      <c r="J7" s="99"/>
    </row>
    <row r="8" spans="1:11">
      <c r="A8" s="99" t="s">
        <v>19</v>
      </c>
      <c r="B8" s="23" t="s">
        <v>42</v>
      </c>
      <c r="C8" s="99">
        <v>688</v>
      </c>
      <c r="D8" s="99">
        <v>2.86</v>
      </c>
      <c r="E8" s="98">
        <v>2034</v>
      </c>
      <c r="F8" s="99">
        <v>10.79</v>
      </c>
      <c r="G8" s="98">
        <v>1577</v>
      </c>
      <c r="H8" s="99">
        <v>27.44</v>
      </c>
      <c r="I8" s="98">
        <v>4299</v>
      </c>
      <c r="J8" s="99">
        <v>8.84</v>
      </c>
    </row>
    <row r="9" spans="1:11">
      <c r="A9" s="99"/>
      <c r="B9" s="97" t="s">
        <v>288</v>
      </c>
      <c r="C9" s="99"/>
      <c r="D9" s="99"/>
      <c r="E9" s="99"/>
      <c r="F9" s="99"/>
      <c r="G9" s="99"/>
      <c r="H9" s="99"/>
      <c r="I9" s="99"/>
      <c r="J9" s="99"/>
    </row>
    <row r="10" spans="1:11">
      <c r="A10" s="99" t="s">
        <v>6</v>
      </c>
      <c r="B10" s="23" t="s">
        <v>40</v>
      </c>
      <c r="C10" s="98">
        <v>1555</v>
      </c>
      <c r="D10" s="99">
        <v>6.46</v>
      </c>
      <c r="E10" s="98">
        <v>2244</v>
      </c>
      <c r="F10" s="99">
        <v>11.9</v>
      </c>
      <c r="G10" s="99">
        <v>385</v>
      </c>
      <c r="H10" s="99">
        <v>6.7</v>
      </c>
      <c r="I10" s="98">
        <v>4184</v>
      </c>
      <c r="J10" s="99">
        <v>8.6</v>
      </c>
    </row>
    <row r="11" spans="1:11">
      <c r="A11" s="99"/>
      <c r="B11" s="97" t="s">
        <v>329</v>
      </c>
      <c r="C11" s="128"/>
      <c r="D11" s="99"/>
      <c r="E11" s="99"/>
      <c r="F11" s="99"/>
      <c r="G11" s="99"/>
      <c r="H11" s="99"/>
      <c r="I11" s="99"/>
      <c r="J11" s="99"/>
    </row>
    <row r="12" spans="1:11">
      <c r="A12" s="99" t="s">
        <v>211</v>
      </c>
      <c r="B12" s="23" t="s">
        <v>292</v>
      </c>
      <c r="C12" s="99">
        <v>562</v>
      </c>
      <c r="D12" s="99">
        <v>2.34</v>
      </c>
      <c r="E12" s="98">
        <v>1515</v>
      </c>
      <c r="F12" s="99">
        <v>8.0399999999999991</v>
      </c>
      <c r="G12" s="99">
        <v>908</v>
      </c>
      <c r="H12" s="99">
        <v>15.8</v>
      </c>
      <c r="I12" s="98">
        <v>2985</v>
      </c>
      <c r="J12" s="99">
        <v>6.14</v>
      </c>
    </row>
    <row r="13" spans="1:11">
      <c r="A13" s="99"/>
      <c r="B13" s="97" t="s">
        <v>293</v>
      </c>
      <c r="C13" s="99"/>
      <c r="D13" s="99"/>
      <c r="E13" s="99"/>
      <c r="F13" s="99"/>
      <c r="G13" s="99"/>
      <c r="H13" s="99"/>
      <c r="I13" s="99"/>
      <c r="J13" s="99"/>
    </row>
    <row r="14" spans="1:11">
      <c r="A14" s="99" t="s">
        <v>9</v>
      </c>
      <c r="B14" s="23" t="s">
        <v>44</v>
      </c>
      <c r="C14" s="99">
        <v>983</v>
      </c>
      <c r="D14" s="99">
        <v>4.09</v>
      </c>
      <c r="E14" s="98">
        <v>1330</v>
      </c>
      <c r="F14" s="99">
        <v>7.05</v>
      </c>
      <c r="G14" s="99">
        <v>493</v>
      </c>
      <c r="H14" s="99">
        <v>8.58</v>
      </c>
      <c r="I14" s="98">
        <v>2806</v>
      </c>
      <c r="J14" s="99">
        <v>5.77</v>
      </c>
    </row>
    <row r="15" spans="1:11">
      <c r="A15" s="99"/>
      <c r="B15" s="84" t="s">
        <v>287</v>
      </c>
      <c r="C15" s="133"/>
      <c r="D15" s="99"/>
      <c r="E15" s="99"/>
      <c r="F15" s="99"/>
      <c r="G15" s="99"/>
      <c r="H15" s="99"/>
      <c r="I15" s="99"/>
      <c r="J15" s="99"/>
    </row>
    <row r="16" spans="1:11">
      <c r="A16" s="99" t="s">
        <v>13</v>
      </c>
      <c r="B16" s="23" t="s">
        <v>43</v>
      </c>
      <c r="C16" s="99">
        <v>521</v>
      </c>
      <c r="D16" s="99">
        <v>2.17</v>
      </c>
      <c r="E16" s="98">
        <v>1175</v>
      </c>
      <c r="F16" s="99">
        <v>6.23</v>
      </c>
      <c r="G16" s="99">
        <v>743</v>
      </c>
      <c r="H16" s="99">
        <v>12.93</v>
      </c>
      <c r="I16" s="98">
        <v>2439</v>
      </c>
      <c r="J16" s="99">
        <v>5.01</v>
      </c>
    </row>
    <row r="17" spans="1:14">
      <c r="A17" s="99"/>
      <c r="B17" s="97" t="s">
        <v>291</v>
      </c>
      <c r="C17" s="99"/>
      <c r="D17" s="99"/>
      <c r="E17" s="99"/>
      <c r="F17" s="99"/>
      <c r="G17" s="99"/>
      <c r="H17" s="99"/>
      <c r="I17" s="99"/>
      <c r="J17" s="99"/>
    </row>
    <row r="18" spans="1:14">
      <c r="A18" s="99" t="s">
        <v>0</v>
      </c>
      <c r="B18" s="23" t="s">
        <v>47</v>
      </c>
      <c r="C18" s="99">
        <v>547</v>
      </c>
      <c r="D18" s="99">
        <v>2.27</v>
      </c>
      <c r="E18" s="98">
        <v>1238</v>
      </c>
      <c r="F18" s="99">
        <v>6.57</v>
      </c>
      <c r="G18" s="99">
        <v>607</v>
      </c>
      <c r="H18" s="99">
        <v>10.56</v>
      </c>
      <c r="I18" s="98">
        <v>2392</v>
      </c>
      <c r="J18" s="99">
        <v>4.92</v>
      </c>
    </row>
    <row r="19" spans="1:14">
      <c r="A19" s="99"/>
      <c r="B19" s="97" t="s">
        <v>325</v>
      </c>
      <c r="C19" s="99"/>
      <c r="D19" s="99"/>
      <c r="E19" s="99"/>
      <c r="F19" s="99"/>
      <c r="G19" s="99"/>
      <c r="H19" s="99"/>
      <c r="I19" s="99"/>
      <c r="J19" s="99"/>
    </row>
    <row r="20" spans="1:14">
      <c r="A20" s="99" t="s">
        <v>14</v>
      </c>
      <c r="B20" s="23" t="s">
        <v>48</v>
      </c>
      <c r="C20" s="98">
        <v>1074</v>
      </c>
      <c r="D20" s="99">
        <v>4.47</v>
      </c>
      <c r="E20" s="99">
        <v>839</v>
      </c>
      <c r="F20" s="99">
        <v>4.45</v>
      </c>
      <c r="G20" s="99">
        <v>219</v>
      </c>
      <c r="H20" s="99">
        <v>3.81</v>
      </c>
      <c r="I20" s="98">
        <v>2132</v>
      </c>
      <c r="J20" s="99">
        <v>4.38</v>
      </c>
    </row>
    <row r="21" spans="1:14">
      <c r="A21" s="99"/>
      <c r="B21" s="97" t="s">
        <v>299</v>
      </c>
      <c r="C21" s="99"/>
      <c r="D21" s="99"/>
      <c r="E21" s="99"/>
      <c r="F21" s="99"/>
      <c r="G21" s="99"/>
      <c r="H21" s="99"/>
      <c r="I21" s="99"/>
      <c r="J21" s="99"/>
    </row>
    <row r="22" spans="1:14">
      <c r="A22" s="99" t="s">
        <v>7</v>
      </c>
      <c r="B22" s="23" t="s">
        <v>56</v>
      </c>
      <c r="C22" s="99">
        <v>946</v>
      </c>
      <c r="D22" s="99">
        <v>3.93</v>
      </c>
      <c r="E22" s="98">
        <v>1013</v>
      </c>
      <c r="F22" s="99">
        <v>5.37</v>
      </c>
      <c r="G22" s="99">
        <v>143</v>
      </c>
      <c r="H22" s="99">
        <v>2.4900000000000002</v>
      </c>
      <c r="I22" s="98">
        <v>2102</v>
      </c>
      <c r="J22" s="99">
        <v>4.32</v>
      </c>
    </row>
    <row r="23" spans="1:14">
      <c r="A23" s="99"/>
      <c r="B23" s="97" t="s">
        <v>297</v>
      </c>
      <c r="C23" s="99"/>
      <c r="D23" s="99"/>
      <c r="E23" s="99"/>
      <c r="F23" s="99"/>
      <c r="G23" s="99"/>
      <c r="H23" s="99"/>
      <c r="I23" s="99"/>
      <c r="J23" s="99"/>
    </row>
    <row r="24" spans="1:14">
      <c r="A24" s="99" t="s">
        <v>10</v>
      </c>
      <c r="B24" s="23" t="s">
        <v>46</v>
      </c>
      <c r="C24" s="129">
        <v>1205</v>
      </c>
      <c r="D24" s="99">
        <v>5.01</v>
      </c>
      <c r="E24" s="99">
        <v>773</v>
      </c>
      <c r="F24" s="99">
        <v>4.0999999999999996</v>
      </c>
      <c r="G24" s="99">
        <v>72</v>
      </c>
      <c r="H24" s="99">
        <v>1.25</v>
      </c>
      <c r="I24" s="98">
        <v>2050</v>
      </c>
      <c r="J24" s="99">
        <v>4.21</v>
      </c>
    </row>
    <row r="25" spans="1:14">
      <c r="A25" s="99"/>
      <c r="B25" s="97" t="s">
        <v>330</v>
      </c>
      <c r="C25" s="99"/>
      <c r="D25" s="99"/>
      <c r="E25" s="99"/>
      <c r="F25" s="99"/>
      <c r="G25" s="99"/>
      <c r="H25" s="99"/>
      <c r="I25" s="99"/>
      <c r="J25" s="99"/>
    </row>
    <row r="26" spans="1:14">
      <c r="A26" s="99" t="s">
        <v>3</v>
      </c>
      <c r="B26" s="23" t="s">
        <v>331</v>
      </c>
      <c r="C26" s="98">
        <v>1080</v>
      </c>
      <c r="D26" s="99">
        <v>4.49</v>
      </c>
      <c r="E26" s="99">
        <v>609</v>
      </c>
      <c r="F26" s="99">
        <v>3.23</v>
      </c>
      <c r="G26" s="99">
        <v>99</v>
      </c>
      <c r="H26" s="99">
        <v>1.72</v>
      </c>
      <c r="I26" s="98">
        <v>1788</v>
      </c>
      <c r="J26" s="99">
        <v>3.67</v>
      </c>
    </row>
    <row r="27" spans="1:14">
      <c r="A27" s="99"/>
      <c r="B27" s="97" t="s">
        <v>332</v>
      </c>
      <c r="C27" s="99"/>
      <c r="D27" s="99"/>
      <c r="E27" s="99"/>
      <c r="F27" s="99"/>
      <c r="G27" s="99"/>
      <c r="H27" s="99"/>
      <c r="I27" s="99"/>
      <c r="J27" s="99"/>
    </row>
    <row r="28" spans="1:14">
      <c r="A28" s="99" t="s">
        <v>5</v>
      </c>
      <c r="B28" s="23" t="s">
        <v>300</v>
      </c>
      <c r="C28" s="99">
        <v>903</v>
      </c>
      <c r="D28" s="99">
        <v>3.75</v>
      </c>
      <c r="E28" s="99">
        <v>726</v>
      </c>
      <c r="F28" s="99">
        <v>3.85</v>
      </c>
      <c r="G28" s="99">
        <v>127</v>
      </c>
      <c r="H28" s="99">
        <v>2.21</v>
      </c>
      <c r="I28" s="98">
        <v>1756</v>
      </c>
      <c r="J28" s="99">
        <v>3.61</v>
      </c>
    </row>
    <row r="29" spans="1:14">
      <c r="A29" s="99"/>
      <c r="B29" s="97" t="s">
        <v>55</v>
      </c>
      <c r="C29" s="99"/>
      <c r="D29" s="99"/>
      <c r="E29" s="99"/>
      <c r="F29" s="99"/>
      <c r="G29" s="99"/>
      <c r="H29" s="99"/>
      <c r="I29" s="99"/>
      <c r="J29" s="99"/>
    </row>
    <row r="30" spans="1:14">
      <c r="A30" s="99" t="s">
        <v>12</v>
      </c>
      <c r="B30" s="23" t="s">
        <v>51</v>
      </c>
      <c r="C30" s="99">
        <v>776</v>
      </c>
      <c r="D30" s="99">
        <v>3.23</v>
      </c>
      <c r="E30" s="99">
        <v>763</v>
      </c>
      <c r="F30" s="99">
        <v>4.05</v>
      </c>
      <c r="G30" s="99">
        <v>204</v>
      </c>
      <c r="H30" s="99">
        <v>3.55</v>
      </c>
      <c r="I30" s="98">
        <v>1743</v>
      </c>
      <c r="J30" s="99">
        <v>3.58</v>
      </c>
    </row>
    <row r="31" spans="1:14">
      <c r="A31" s="99"/>
      <c r="B31" s="97" t="s">
        <v>52</v>
      </c>
      <c r="C31" s="99"/>
      <c r="D31" s="99"/>
      <c r="E31" s="99"/>
      <c r="F31" s="99"/>
      <c r="G31" s="99"/>
      <c r="H31" s="99"/>
      <c r="I31" s="99"/>
      <c r="J31" s="99"/>
    </row>
    <row r="32" spans="1:14">
      <c r="A32" s="99" t="s">
        <v>309</v>
      </c>
      <c r="B32" s="23" t="s">
        <v>333</v>
      </c>
      <c r="C32" s="99">
        <v>459</v>
      </c>
      <c r="D32" s="99">
        <v>1.91</v>
      </c>
      <c r="E32" s="99">
        <v>798</v>
      </c>
      <c r="F32" s="99">
        <v>4.2300000000000004</v>
      </c>
      <c r="G32" s="99">
        <v>473</v>
      </c>
      <c r="H32" s="99">
        <v>8.23</v>
      </c>
      <c r="I32" s="98">
        <v>1730</v>
      </c>
      <c r="J32" s="99">
        <v>3.56</v>
      </c>
      <c r="N32" s="19"/>
    </row>
    <row r="33" spans="1:20">
      <c r="A33" s="99"/>
      <c r="B33" s="97" t="s">
        <v>311</v>
      </c>
      <c r="C33" s="99"/>
      <c r="D33" s="99"/>
      <c r="E33" s="99"/>
      <c r="F33" s="99"/>
      <c r="G33" s="99"/>
      <c r="H33" s="99"/>
      <c r="I33" s="99"/>
      <c r="J33" s="99"/>
      <c r="N33" s="21"/>
    </row>
    <row r="34" spans="1:20" ht="15.75" customHeight="1">
      <c r="A34" s="99" t="s">
        <v>11</v>
      </c>
      <c r="B34" s="23" t="s">
        <v>45</v>
      </c>
      <c r="C34" s="99">
        <v>791</v>
      </c>
      <c r="D34" s="99">
        <v>3.29</v>
      </c>
      <c r="E34" s="99">
        <v>711</v>
      </c>
      <c r="F34" s="99">
        <v>3.77</v>
      </c>
      <c r="G34" s="99">
        <v>156</v>
      </c>
      <c r="H34" s="99">
        <v>2.71</v>
      </c>
      <c r="I34" s="98">
        <v>1658</v>
      </c>
      <c r="J34" s="99">
        <v>3.41</v>
      </c>
      <c r="N34" s="20"/>
    </row>
    <row r="35" spans="1:20" ht="15.75" customHeight="1">
      <c r="A35" s="99"/>
      <c r="B35" s="97" t="s">
        <v>295</v>
      </c>
      <c r="C35" s="99"/>
      <c r="D35" s="99"/>
      <c r="E35" s="99"/>
      <c r="F35" s="99"/>
      <c r="G35" s="99"/>
      <c r="H35" s="99"/>
      <c r="I35" s="99"/>
      <c r="J35" s="99"/>
      <c r="N35" s="19"/>
    </row>
    <row r="36" spans="1:20">
      <c r="A36" s="99" t="s">
        <v>306</v>
      </c>
      <c r="B36" s="23" t="s">
        <v>307</v>
      </c>
      <c r="C36" s="99">
        <v>420</v>
      </c>
      <c r="D36" s="99">
        <v>1.75</v>
      </c>
      <c r="E36" s="99">
        <v>749</v>
      </c>
      <c r="F36" s="99">
        <v>3.97</v>
      </c>
      <c r="G36" s="99">
        <v>395</v>
      </c>
      <c r="H36" s="99">
        <v>6.87</v>
      </c>
      <c r="I36" s="98">
        <v>1564</v>
      </c>
      <c r="J36" s="99">
        <v>3.21</v>
      </c>
      <c r="N36" s="20"/>
    </row>
    <row r="37" spans="1:20">
      <c r="A37" s="99"/>
      <c r="B37" s="97" t="s">
        <v>308</v>
      </c>
      <c r="C37" s="99"/>
      <c r="D37" s="99"/>
      <c r="E37" s="99"/>
      <c r="F37" s="99"/>
      <c r="G37" s="99"/>
      <c r="H37" s="99"/>
      <c r="I37" s="99"/>
      <c r="J37" s="99"/>
      <c r="N37" s="17"/>
    </row>
    <row r="38" spans="1:20">
      <c r="A38" s="99" t="s">
        <v>17</v>
      </c>
      <c r="B38" s="23" t="s">
        <v>334</v>
      </c>
      <c r="C38" s="99">
        <v>955</v>
      </c>
      <c r="D38" s="99">
        <v>3.97</v>
      </c>
      <c r="E38" s="99">
        <v>506</v>
      </c>
      <c r="F38" s="99">
        <v>2.68</v>
      </c>
      <c r="G38" s="99">
        <v>28</v>
      </c>
      <c r="H38" s="99">
        <v>0.49</v>
      </c>
      <c r="I38" s="98">
        <v>1489</v>
      </c>
      <c r="J38" s="99">
        <v>3.06</v>
      </c>
      <c r="N38" s="17"/>
    </row>
    <row r="39" spans="1:20">
      <c r="A39" s="99"/>
      <c r="B39" s="97" t="s">
        <v>335</v>
      </c>
      <c r="C39" s="99"/>
      <c r="D39" s="99"/>
      <c r="E39" s="99"/>
      <c r="F39" s="99"/>
      <c r="G39" s="99"/>
      <c r="H39" s="99"/>
      <c r="I39" s="99"/>
      <c r="J39" s="99"/>
    </row>
    <row r="40" spans="1:20">
      <c r="A40" s="99" t="s">
        <v>18</v>
      </c>
      <c r="B40" s="23" t="s">
        <v>54</v>
      </c>
      <c r="C40" s="99">
        <v>501</v>
      </c>
      <c r="D40" s="99">
        <v>2.08</v>
      </c>
      <c r="E40" s="99">
        <v>681</v>
      </c>
      <c r="F40" s="99">
        <v>3.61</v>
      </c>
      <c r="G40" s="99">
        <v>241</v>
      </c>
      <c r="H40" s="99">
        <v>4.1900000000000004</v>
      </c>
      <c r="I40" s="98">
        <v>1423</v>
      </c>
      <c r="J40" s="99">
        <v>2.92</v>
      </c>
    </row>
    <row r="41" spans="1:20">
      <c r="A41" s="99"/>
      <c r="B41" s="97" t="s">
        <v>305</v>
      </c>
      <c r="C41" s="99"/>
      <c r="D41" s="99"/>
      <c r="E41" s="99"/>
      <c r="F41" s="99"/>
      <c r="G41" s="99"/>
      <c r="H41" s="99"/>
      <c r="I41" s="99"/>
      <c r="J41" s="99"/>
    </row>
    <row r="42" spans="1:20">
      <c r="A42" s="157" t="s">
        <v>1</v>
      </c>
      <c r="B42" s="23" t="s">
        <v>336</v>
      </c>
      <c r="C42" s="99">
        <v>788</v>
      </c>
      <c r="D42" s="99">
        <v>3.28</v>
      </c>
      <c r="E42" s="99">
        <v>508</v>
      </c>
      <c r="F42" s="99">
        <v>2.69</v>
      </c>
      <c r="G42" s="99">
        <v>108</v>
      </c>
      <c r="H42" s="99">
        <v>1.88</v>
      </c>
      <c r="I42" s="98">
        <v>1404</v>
      </c>
      <c r="J42" s="99">
        <v>2.89</v>
      </c>
    </row>
    <row r="43" spans="1:20">
      <c r="A43" s="157"/>
      <c r="B43" s="84" t="s">
        <v>50</v>
      </c>
      <c r="C43" s="99"/>
      <c r="D43" s="99"/>
      <c r="E43" s="99"/>
      <c r="F43" s="99"/>
      <c r="G43" s="99"/>
      <c r="H43" s="99"/>
      <c r="I43" s="98"/>
      <c r="J43" s="99"/>
      <c r="M43" s="28"/>
      <c r="N43" s="28"/>
      <c r="O43" s="28"/>
      <c r="P43" s="28"/>
      <c r="Q43" s="28"/>
      <c r="R43" s="28"/>
      <c r="S43" s="28"/>
      <c r="T43" s="28"/>
    </row>
    <row r="44" spans="1:20">
      <c r="A44" s="157" t="s">
        <v>16</v>
      </c>
      <c r="B44" s="23" t="s">
        <v>337</v>
      </c>
      <c r="C44" s="99">
        <v>846</v>
      </c>
      <c r="D44" s="99">
        <v>3.52</v>
      </c>
      <c r="E44" s="99">
        <v>516</v>
      </c>
      <c r="F44" s="99">
        <v>2.74</v>
      </c>
      <c r="G44" s="99">
        <v>24</v>
      </c>
      <c r="H44" s="99">
        <v>0.42</v>
      </c>
      <c r="I44" s="98">
        <v>1386</v>
      </c>
      <c r="J44" s="99">
        <v>2.85</v>
      </c>
      <c r="M44" s="28"/>
      <c r="N44" s="28"/>
      <c r="O44" s="28"/>
      <c r="P44" s="28"/>
      <c r="Q44" s="28"/>
      <c r="R44" s="28"/>
      <c r="S44" s="28"/>
      <c r="T44" s="28"/>
    </row>
    <row r="45" spans="1:20">
      <c r="A45" s="157"/>
      <c r="B45" s="97" t="s">
        <v>338</v>
      </c>
      <c r="C45" s="99"/>
      <c r="D45" s="99"/>
      <c r="E45" s="99"/>
      <c r="F45" s="99"/>
      <c r="G45" s="99"/>
      <c r="H45" s="99"/>
      <c r="I45" s="98"/>
      <c r="J45" s="99"/>
      <c r="M45" s="28"/>
      <c r="N45" s="173"/>
      <c r="O45" s="173"/>
      <c r="P45" s="173"/>
      <c r="Q45" s="173"/>
      <c r="R45" s="173"/>
      <c r="S45" s="28"/>
      <c r="T45" s="28"/>
    </row>
    <row r="46" spans="1:20" ht="17.25" thickBot="1">
      <c r="A46" s="130"/>
      <c r="B46" s="177"/>
      <c r="C46" s="177"/>
      <c r="D46" s="130"/>
      <c r="E46" s="131"/>
      <c r="F46" s="130"/>
      <c r="G46" s="132"/>
      <c r="H46" s="130"/>
      <c r="I46" s="131"/>
      <c r="J46" s="130"/>
      <c r="K46" s="132"/>
      <c r="M46" s="28"/>
      <c r="N46" s="35"/>
      <c r="O46" s="35"/>
      <c r="P46" s="35"/>
      <c r="Q46" s="35"/>
      <c r="R46" s="35"/>
      <c r="S46" s="28"/>
      <c r="T46" s="28"/>
    </row>
    <row r="47" spans="1:20">
      <c r="A47" s="85"/>
      <c r="B47" s="178"/>
      <c r="C47" s="178"/>
      <c r="D47" s="85"/>
      <c r="E47" s="85"/>
      <c r="F47" s="85"/>
      <c r="G47" s="85"/>
      <c r="H47" s="85"/>
      <c r="I47" s="85"/>
      <c r="J47" s="85"/>
      <c r="K47" s="85"/>
      <c r="M47" s="28"/>
      <c r="N47" s="28"/>
      <c r="O47" s="28"/>
      <c r="P47" s="28"/>
      <c r="Q47" s="28"/>
      <c r="R47" s="28"/>
      <c r="S47" s="28"/>
      <c r="T47" s="28"/>
    </row>
    <row r="48" spans="1:20">
      <c r="A48" s="97"/>
      <c r="B48" s="152" t="s">
        <v>317</v>
      </c>
      <c r="C48" s="152"/>
      <c r="D48" s="152"/>
      <c r="E48" s="97"/>
      <c r="F48" s="97"/>
      <c r="G48" s="97"/>
      <c r="H48" s="97"/>
      <c r="I48" s="97"/>
      <c r="J48" s="97"/>
      <c r="K48" s="97"/>
      <c r="M48" s="28"/>
      <c r="N48" s="28"/>
      <c r="O48" s="28"/>
      <c r="P48" s="28"/>
      <c r="Q48" s="28"/>
      <c r="R48" s="28"/>
      <c r="S48" s="28"/>
      <c r="T48" s="28"/>
    </row>
    <row r="49" spans="1:20">
      <c r="A49" s="97"/>
      <c r="B49" s="176" t="s">
        <v>318</v>
      </c>
      <c r="C49" s="176"/>
      <c r="D49" s="104" t="s">
        <v>339</v>
      </c>
      <c r="E49" s="97"/>
      <c r="F49" s="97"/>
      <c r="G49" s="97"/>
      <c r="H49" s="97"/>
      <c r="I49" s="97"/>
      <c r="J49" s="97"/>
      <c r="K49" s="97"/>
      <c r="M49" s="28"/>
      <c r="N49" s="28"/>
      <c r="O49" s="30"/>
      <c r="P49" s="30"/>
      <c r="Q49" s="31"/>
      <c r="R49" s="31"/>
      <c r="S49" s="28"/>
      <c r="T49" s="28"/>
    </row>
    <row r="50" spans="1:20">
      <c r="A50" s="154"/>
      <c r="B50" s="152"/>
      <c r="C50" s="152"/>
      <c r="D50" s="152"/>
      <c r="E50" s="152"/>
      <c r="F50" s="152"/>
      <c r="G50" s="152"/>
      <c r="H50" s="152"/>
      <c r="I50" s="152"/>
      <c r="J50" s="152"/>
      <c r="K50" s="152"/>
      <c r="M50" s="28"/>
      <c r="N50" s="28"/>
      <c r="O50" s="30"/>
      <c r="P50" s="30"/>
      <c r="Q50" s="31"/>
      <c r="R50" s="31"/>
      <c r="S50" s="28"/>
      <c r="T50" s="28"/>
    </row>
    <row r="51" spans="1:20">
      <c r="A51" s="154"/>
      <c r="B51" s="152" t="s">
        <v>319</v>
      </c>
      <c r="C51" s="152"/>
      <c r="D51" s="152"/>
      <c r="E51" s="152"/>
      <c r="F51" s="152"/>
      <c r="G51" s="152"/>
      <c r="H51" s="152"/>
      <c r="I51" s="152"/>
      <c r="J51" s="152"/>
      <c r="K51" s="152"/>
      <c r="M51" s="28"/>
      <c r="N51" s="28"/>
      <c r="O51" s="30"/>
      <c r="P51" s="30"/>
      <c r="Q51" s="31"/>
      <c r="R51" s="31"/>
      <c r="S51" s="28"/>
      <c r="T51" s="28"/>
    </row>
    <row r="52" spans="1:20">
      <c r="A52" s="154"/>
      <c r="B52" s="152" t="s">
        <v>320</v>
      </c>
      <c r="C52" s="152"/>
      <c r="D52" s="152"/>
      <c r="E52" s="152"/>
      <c r="F52" s="152"/>
      <c r="G52" s="152"/>
      <c r="H52" s="154"/>
      <c r="I52" s="154"/>
      <c r="J52" s="154"/>
      <c r="K52" s="154"/>
      <c r="M52" s="28"/>
      <c r="N52" s="28"/>
      <c r="O52" s="30"/>
      <c r="P52" s="30"/>
      <c r="Q52" s="31"/>
      <c r="R52" s="31"/>
      <c r="S52" s="28"/>
      <c r="T52" s="28"/>
    </row>
    <row r="53" spans="1:20">
      <c r="A53" s="154"/>
      <c r="B53" s="152"/>
      <c r="C53" s="152"/>
      <c r="D53" s="152"/>
      <c r="E53" s="152"/>
      <c r="F53" s="152"/>
      <c r="G53" s="152"/>
      <c r="H53" s="154"/>
      <c r="I53" s="154"/>
      <c r="J53" s="154"/>
      <c r="K53" s="154"/>
      <c r="M53" s="28"/>
      <c r="N53" s="28"/>
      <c r="O53" s="28"/>
      <c r="P53" s="28"/>
      <c r="Q53" s="28"/>
      <c r="R53" s="28"/>
      <c r="S53" s="28"/>
      <c r="T53" s="28"/>
    </row>
  </sheetData>
  <mergeCells count="18">
    <mergeCell ref="A2:J2"/>
    <mergeCell ref="N45:R45"/>
    <mergeCell ref="A1:J1"/>
    <mergeCell ref="B50:K50"/>
    <mergeCell ref="A52:A53"/>
    <mergeCell ref="B52:G53"/>
    <mergeCell ref="H52:H53"/>
    <mergeCell ref="B51:K51"/>
    <mergeCell ref="I52:I53"/>
    <mergeCell ref="J52:J53"/>
    <mergeCell ref="K52:K53"/>
    <mergeCell ref="B48:D48"/>
    <mergeCell ref="B49:C49"/>
    <mergeCell ref="A50:A51"/>
    <mergeCell ref="B46:C46"/>
    <mergeCell ref="B47:C47"/>
    <mergeCell ref="A44:A45"/>
    <mergeCell ref="A42:A43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U67"/>
  <sheetViews>
    <sheetView workbookViewId="0"/>
  </sheetViews>
  <sheetFormatPr defaultRowHeight="12"/>
  <cols>
    <col min="1" max="1" width="18.5703125" style="89" bestFit="1" customWidth="1"/>
    <col min="2" max="2" width="41.42578125" style="89" customWidth="1"/>
    <col min="3" max="3" width="13.7109375" style="89" customWidth="1"/>
    <col min="4" max="4" width="12.5703125" style="89" customWidth="1"/>
    <col min="5" max="5" width="21.5703125" style="89" bestFit="1" customWidth="1"/>
    <col min="6" max="6" width="12.85546875" style="89" customWidth="1"/>
    <col min="7" max="7" width="21.5703125" style="89" bestFit="1" customWidth="1"/>
    <col min="8" max="8" width="12.85546875" style="89" customWidth="1"/>
    <col min="9" max="9" width="21.5703125" style="89" bestFit="1" customWidth="1"/>
    <col min="10" max="10" width="9.140625" style="89"/>
    <col min="11" max="11" width="23.42578125" style="89" bestFit="1" customWidth="1"/>
    <col min="12" max="16384" width="9.140625" style="89"/>
  </cols>
  <sheetData>
    <row r="1" spans="1:21">
      <c r="A1" s="149" t="s">
        <v>140</v>
      </c>
      <c r="B1" s="89" t="s">
        <v>363</v>
      </c>
    </row>
    <row r="3" spans="1:21" ht="21.75" customHeight="1">
      <c r="A3" s="180" t="s">
        <v>193</v>
      </c>
      <c r="B3" s="180"/>
      <c r="C3" s="180"/>
      <c r="D3" s="180"/>
      <c r="E3" s="180"/>
      <c r="F3" s="180"/>
      <c r="G3" s="180"/>
      <c r="H3" s="180"/>
      <c r="I3" s="180"/>
      <c r="J3" s="180"/>
      <c r="K3" s="180"/>
      <c r="L3" s="141"/>
      <c r="M3" s="141"/>
    </row>
    <row r="4" spans="1:21" ht="21.75" customHeight="1">
      <c r="A4" s="141" t="s">
        <v>25</v>
      </c>
      <c r="B4" s="141" t="s">
        <v>26</v>
      </c>
      <c r="C4" s="141"/>
      <c r="D4" s="141" t="s">
        <v>27</v>
      </c>
      <c r="E4" s="141" t="s">
        <v>28</v>
      </c>
      <c r="F4" s="141" t="s">
        <v>29</v>
      </c>
      <c r="G4" s="141" t="s">
        <v>28</v>
      </c>
      <c r="H4" s="141" t="s">
        <v>30</v>
      </c>
      <c r="I4" s="141" t="s">
        <v>28</v>
      </c>
      <c r="J4" s="141" t="s">
        <v>31</v>
      </c>
      <c r="K4" s="141" t="s">
        <v>28</v>
      </c>
      <c r="L4" s="141"/>
      <c r="M4" s="141"/>
    </row>
    <row r="5" spans="1:21" ht="28.5" customHeight="1">
      <c r="A5" s="142" t="s">
        <v>32</v>
      </c>
      <c r="B5" s="142" t="s">
        <v>33</v>
      </c>
      <c r="C5" s="142"/>
      <c r="D5" s="142" t="s">
        <v>34</v>
      </c>
      <c r="E5" s="142" t="s">
        <v>35</v>
      </c>
      <c r="F5" s="142" t="s">
        <v>36</v>
      </c>
      <c r="G5" s="142" t="s">
        <v>35</v>
      </c>
      <c r="H5" s="142" t="s">
        <v>37</v>
      </c>
      <c r="I5" s="142" t="s">
        <v>35</v>
      </c>
      <c r="J5" s="142" t="s">
        <v>38</v>
      </c>
      <c r="K5" s="142" t="s">
        <v>35</v>
      </c>
      <c r="L5" s="141"/>
      <c r="M5" s="141"/>
    </row>
    <row r="6" spans="1:21" ht="24.75" customHeight="1">
      <c r="A6" s="144" t="s">
        <v>93</v>
      </c>
      <c r="B6" s="144"/>
      <c r="C6" s="144"/>
      <c r="D6" s="144"/>
      <c r="E6" s="144"/>
      <c r="F6" s="144"/>
      <c r="G6" s="144"/>
      <c r="H6" s="144"/>
      <c r="I6" s="144"/>
      <c r="J6" s="144"/>
      <c r="K6" s="144"/>
      <c r="L6" s="141"/>
      <c r="M6" s="141"/>
    </row>
    <row r="7" spans="1:21">
      <c r="A7" s="90" t="s">
        <v>94</v>
      </c>
      <c r="B7" s="90" t="s">
        <v>169</v>
      </c>
      <c r="C7" s="92" t="s">
        <v>351</v>
      </c>
      <c r="D7" s="92">
        <v>864</v>
      </c>
      <c r="E7" s="92">
        <v>4.57</v>
      </c>
      <c r="F7" s="92">
        <v>436</v>
      </c>
      <c r="G7" s="92">
        <v>3.89</v>
      </c>
      <c r="H7" s="92">
        <v>144</v>
      </c>
      <c r="I7" s="92">
        <v>6.4</v>
      </c>
      <c r="J7" s="93">
        <v>1444</v>
      </c>
      <c r="K7" s="92">
        <v>4.46</v>
      </c>
      <c r="L7" s="145"/>
      <c r="M7" s="146"/>
      <c r="N7" s="92"/>
      <c r="O7" s="92"/>
      <c r="P7" s="92"/>
      <c r="Q7" s="92"/>
      <c r="R7" s="92"/>
      <c r="S7" s="92"/>
      <c r="T7" s="93"/>
      <c r="U7" s="92"/>
    </row>
    <row r="8" spans="1:21">
      <c r="C8" s="92" t="s">
        <v>141</v>
      </c>
      <c r="D8" s="93">
        <v>1829</v>
      </c>
      <c r="E8" s="92">
        <v>4.26</v>
      </c>
      <c r="F8" s="93">
        <v>1262</v>
      </c>
      <c r="G8" s="92">
        <v>4.2</v>
      </c>
      <c r="H8" s="92">
        <v>317</v>
      </c>
      <c r="I8" s="92">
        <v>3.96</v>
      </c>
      <c r="J8" s="93">
        <v>3408</v>
      </c>
      <c r="K8" s="92">
        <v>4.21</v>
      </c>
    </row>
    <row r="9" spans="1:21">
      <c r="A9" s="90" t="s">
        <v>97</v>
      </c>
      <c r="B9" s="90" t="s">
        <v>171</v>
      </c>
      <c r="C9" s="92" t="s">
        <v>261</v>
      </c>
      <c r="D9" s="93">
        <v>23869</v>
      </c>
      <c r="E9" s="92">
        <v>126.15</v>
      </c>
      <c r="F9" s="93">
        <v>12779</v>
      </c>
      <c r="G9" s="92">
        <v>114.07</v>
      </c>
      <c r="H9" s="93">
        <v>1142</v>
      </c>
      <c r="I9" s="92">
        <v>50.78</v>
      </c>
      <c r="J9" s="93">
        <v>37790</v>
      </c>
      <c r="K9" s="92">
        <v>116.73</v>
      </c>
      <c r="L9" s="92"/>
      <c r="M9" s="92"/>
      <c r="N9" s="93"/>
      <c r="O9" s="92"/>
      <c r="P9" s="93"/>
      <c r="Q9" s="92"/>
      <c r="R9" s="93"/>
      <c r="S9" s="92"/>
      <c r="T9" s="93"/>
      <c r="U9" s="92"/>
    </row>
    <row r="10" spans="1:21">
      <c r="C10" s="92" t="s">
        <v>262</v>
      </c>
      <c r="D10" s="93">
        <v>43437</v>
      </c>
      <c r="E10" s="92">
        <v>101.08</v>
      </c>
      <c r="F10" s="93">
        <v>23340</v>
      </c>
      <c r="G10" s="92">
        <v>77.66</v>
      </c>
      <c r="H10" s="93">
        <v>2422</v>
      </c>
      <c r="I10" s="92">
        <v>30.29</v>
      </c>
      <c r="J10" s="93">
        <v>69199</v>
      </c>
      <c r="K10" s="92">
        <v>85.4</v>
      </c>
    </row>
    <row r="11" spans="1:21">
      <c r="A11" s="90" t="s">
        <v>98</v>
      </c>
      <c r="B11" s="90" t="s">
        <v>99</v>
      </c>
      <c r="C11" s="92" t="s">
        <v>261</v>
      </c>
      <c r="D11" s="93">
        <v>1822</v>
      </c>
      <c r="E11" s="92">
        <v>9.6300000000000008</v>
      </c>
      <c r="F11" s="93">
        <v>2169</v>
      </c>
      <c r="G11" s="92">
        <v>19.36</v>
      </c>
      <c r="H11" s="92">
        <v>488</v>
      </c>
      <c r="I11" s="92">
        <v>21.7</v>
      </c>
      <c r="J11" s="93">
        <v>4479</v>
      </c>
      <c r="K11" s="92">
        <v>13.84</v>
      </c>
      <c r="L11" s="90"/>
      <c r="M11" s="92"/>
      <c r="N11" s="93"/>
      <c r="O11" s="92"/>
      <c r="P11" s="93"/>
      <c r="Q11" s="92"/>
      <c r="R11" s="92"/>
      <c r="S11" s="92"/>
      <c r="T11" s="93"/>
      <c r="U11" s="92"/>
    </row>
    <row r="12" spans="1:21">
      <c r="B12" s="91" t="s">
        <v>341</v>
      </c>
      <c r="C12" s="92" t="s">
        <v>262</v>
      </c>
      <c r="D12" s="93">
        <v>3853</v>
      </c>
      <c r="E12" s="92">
        <v>8.9700000000000006</v>
      </c>
      <c r="F12" s="93">
        <v>4789</v>
      </c>
      <c r="G12" s="92">
        <v>15.93</v>
      </c>
      <c r="H12" s="93">
        <v>1361</v>
      </c>
      <c r="I12" s="92">
        <v>17.02</v>
      </c>
      <c r="J12" s="93">
        <v>10003</v>
      </c>
      <c r="K12" s="92">
        <v>12.35</v>
      </c>
    </row>
    <row r="13" spans="1:21">
      <c r="A13" s="90" t="s">
        <v>103</v>
      </c>
      <c r="B13" s="90" t="s">
        <v>175</v>
      </c>
      <c r="C13" s="92" t="s">
        <v>261</v>
      </c>
      <c r="D13" s="93">
        <v>2580</v>
      </c>
      <c r="E13" s="92">
        <v>13.64</v>
      </c>
      <c r="F13" s="92">
        <v>906</v>
      </c>
      <c r="G13" s="92">
        <v>8.09</v>
      </c>
      <c r="H13" s="92">
        <v>68</v>
      </c>
      <c r="I13" s="92">
        <v>3.02</v>
      </c>
      <c r="J13" s="93">
        <v>3554</v>
      </c>
      <c r="K13" s="92">
        <v>10.98</v>
      </c>
    </row>
    <row r="14" spans="1:21">
      <c r="B14" s="92" t="s">
        <v>266</v>
      </c>
      <c r="C14" s="92" t="s">
        <v>352</v>
      </c>
      <c r="D14" s="93">
        <v>3413</v>
      </c>
      <c r="E14" s="92">
        <v>14.19</v>
      </c>
      <c r="F14" s="93">
        <v>1340</v>
      </c>
      <c r="G14" s="92">
        <v>7.11</v>
      </c>
      <c r="H14" s="92">
        <v>118</v>
      </c>
      <c r="I14" s="92">
        <v>2.0499999999999998</v>
      </c>
      <c r="J14" s="93">
        <v>4871</v>
      </c>
      <c r="K14" s="92">
        <v>10.01</v>
      </c>
    </row>
    <row r="15" spans="1:21">
      <c r="C15" s="92" t="s">
        <v>262</v>
      </c>
      <c r="D15" s="93">
        <v>5993</v>
      </c>
      <c r="E15" s="92">
        <v>13.95</v>
      </c>
      <c r="F15" s="93">
        <v>2246</v>
      </c>
      <c r="G15" s="92">
        <v>7.47</v>
      </c>
      <c r="H15" s="92">
        <v>186</v>
      </c>
      <c r="I15" s="92">
        <v>2.33</v>
      </c>
      <c r="J15" s="93">
        <v>8425</v>
      </c>
      <c r="K15" s="92">
        <v>10.4</v>
      </c>
    </row>
    <row r="16" spans="1:21">
      <c r="A16" s="90" t="s">
        <v>104</v>
      </c>
      <c r="B16" s="90" t="s">
        <v>105</v>
      </c>
      <c r="C16" s="92" t="s">
        <v>261</v>
      </c>
      <c r="D16" s="93">
        <v>1436</v>
      </c>
      <c r="E16" s="92">
        <v>7.59</v>
      </c>
      <c r="F16" s="92">
        <v>285</v>
      </c>
      <c r="G16" s="92">
        <v>2.54</v>
      </c>
      <c r="H16" s="92">
        <v>15</v>
      </c>
      <c r="I16" s="92">
        <v>0.67</v>
      </c>
      <c r="J16" s="93">
        <v>1736</v>
      </c>
      <c r="K16" s="92">
        <v>5.36</v>
      </c>
    </row>
    <row r="17" spans="1:11">
      <c r="B17" s="92" t="s">
        <v>267</v>
      </c>
      <c r="C17" s="92" t="s">
        <v>352</v>
      </c>
      <c r="D17" s="92">
        <v>872</v>
      </c>
      <c r="E17" s="92">
        <v>3.63</v>
      </c>
      <c r="F17" s="92">
        <v>287</v>
      </c>
      <c r="G17" s="92">
        <v>1.52</v>
      </c>
      <c r="H17" s="92">
        <v>53</v>
      </c>
      <c r="I17" s="92">
        <v>0.92</v>
      </c>
      <c r="J17" s="93">
        <v>1212</v>
      </c>
      <c r="K17" s="92">
        <v>2.4900000000000002</v>
      </c>
    </row>
    <row r="18" spans="1:11">
      <c r="C18" s="92" t="s">
        <v>262</v>
      </c>
      <c r="D18" s="93">
        <v>2308</v>
      </c>
      <c r="E18" s="92">
        <v>5.37</v>
      </c>
      <c r="F18" s="92">
        <v>572</v>
      </c>
      <c r="G18" s="92">
        <v>1.9</v>
      </c>
      <c r="H18" s="92">
        <v>68</v>
      </c>
      <c r="I18" s="92">
        <v>0.85</v>
      </c>
      <c r="J18" s="93">
        <v>2948</v>
      </c>
      <c r="K18" s="92">
        <v>3.64</v>
      </c>
    </row>
    <row r="19" spans="1:11">
      <c r="A19" s="90" t="s">
        <v>106</v>
      </c>
      <c r="B19" s="90" t="s">
        <v>107</v>
      </c>
      <c r="C19" s="92" t="s">
        <v>261</v>
      </c>
      <c r="D19" s="92">
        <v>796</v>
      </c>
      <c r="E19" s="92">
        <v>4.21</v>
      </c>
      <c r="F19" s="92">
        <v>379</v>
      </c>
      <c r="G19" s="92">
        <v>3.38</v>
      </c>
      <c r="H19" s="92">
        <v>55</v>
      </c>
      <c r="I19" s="92">
        <v>2.4500000000000002</v>
      </c>
      <c r="J19" s="93">
        <v>1230</v>
      </c>
      <c r="K19" s="92">
        <v>3.8</v>
      </c>
    </row>
    <row r="20" spans="1:11">
      <c r="B20" s="92" t="s">
        <v>268</v>
      </c>
      <c r="C20" s="92" t="s">
        <v>352</v>
      </c>
      <c r="D20" s="92">
        <v>975</v>
      </c>
      <c r="E20" s="92">
        <v>4.05</v>
      </c>
      <c r="F20" s="92">
        <v>578</v>
      </c>
      <c r="G20" s="92">
        <v>3.07</v>
      </c>
      <c r="H20" s="92">
        <v>53</v>
      </c>
      <c r="I20" s="92">
        <v>0.92</v>
      </c>
      <c r="J20" s="93">
        <v>1606</v>
      </c>
      <c r="K20" s="92">
        <v>3.3</v>
      </c>
    </row>
    <row r="21" spans="1:11">
      <c r="C21" s="92" t="s">
        <v>262</v>
      </c>
      <c r="D21" s="93">
        <v>1771</v>
      </c>
      <c r="E21" s="92">
        <v>4.12</v>
      </c>
      <c r="F21" s="92">
        <v>957</v>
      </c>
      <c r="G21" s="92">
        <v>3.18</v>
      </c>
      <c r="H21" s="92">
        <v>108</v>
      </c>
      <c r="I21" s="92">
        <v>1.35</v>
      </c>
      <c r="J21" s="93">
        <v>2836</v>
      </c>
      <c r="K21" s="92">
        <v>3.5</v>
      </c>
    </row>
    <row r="22" spans="1:11">
      <c r="A22" s="90" t="s">
        <v>109</v>
      </c>
      <c r="B22" s="90" t="s">
        <v>342</v>
      </c>
      <c r="C22" s="92" t="s">
        <v>261</v>
      </c>
      <c r="D22" s="93">
        <v>1692</v>
      </c>
      <c r="E22" s="92">
        <v>8.94</v>
      </c>
      <c r="F22" s="93">
        <v>1576</v>
      </c>
      <c r="G22" s="92">
        <v>14.07</v>
      </c>
      <c r="H22" s="92">
        <v>268</v>
      </c>
      <c r="I22" s="92">
        <v>11.92</v>
      </c>
      <c r="J22" s="93">
        <v>3536</v>
      </c>
      <c r="K22" s="92">
        <v>10.92</v>
      </c>
    </row>
    <row r="23" spans="1:11">
      <c r="B23" s="91" t="s">
        <v>343</v>
      </c>
      <c r="C23" s="92" t="s">
        <v>352</v>
      </c>
      <c r="D23" s="93">
        <v>2046</v>
      </c>
      <c r="E23" s="92">
        <v>8.51</v>
      </c>
      <c r="F23" s="93">
        <v>2309</v>
      </c>
      <c r="G23" s="92">
        <v>12.25</v>
      </c>
      <c r="H23" s="92">
        <v>374</v>
      </c>
      <c r="I23" s="92">
        <v>6.51</v>
      </c>
      <c r="J23" s="93">
        <v>4729</v>
      </c>
      <c r="K23" s="92">
        <v>9.7200000000000006</v>
      </c>
    </row>
    <row r="24" spans="1:11">
      <c r="C24" s="92" t="s">
        <v>262</v>
      </c>
      <c r="D24" s="93">
        <v>3738</v>
      </c>
      <c r="E24" s="92">
        <v>8.6999999999999993</v>
      </c>
      <c r="F24" s="93">
        <v>3885</v>
      </c>
      <c r="G24" s="92">
        <v>12.93</v>
      </c>
      <c r="H24" s="92">
        <v>642</v>
      </c>
      <c r="I24" s="92">
        <v>8.0299999999999994</v>
      </c>
      <c r="J24" s="93">
        <v>8265</v>
      </c>
      <c r="K24" s="92">
        <v>10.199999999999999</v>
      </c>
    </row>
    <row r="25" spans="1:11">
      <c r="A25" s="90" t="s">
        <v>110</v>
      </c>
      <c r="B25" s="90" t="s">
        <v>111</v>
      </c>
      <c r="C25" s="92" t="s">
        <v>261</v>
      </c>
      <c r="D25" s="92">
        <v>117</v>
      </c>
      <c r="E25" s="92">
        <v>0.62</v>
      </c>
      <c r="F25" s="92">
        <v>74</v>
      </c>
      <c r="G25" s="92">
        <v>0.66</v>
      </c>
      <c r="H25" s="92">
        <v>6</v>
      </c>
      <c r="I25" s="92">
        <v>0.27</v>
      </c>
      <c r="J25" s="92">
        <v>197</v>
      </c>
      <c r="K25" s="92">
        <v>0.61</v>
      </c>
    </row>
    <row r="26" spans="1:11">
      <c r="B26" s="91" t="s">
        <v>112</v>
      </c>
      <c r="C26" s="92" t="s">
        <v>96</v>
      </c>
      <c r="D26" s="92">
        <v>149</v>
      </c>
      <c r="E26" s="92">
        <v>0.62</v>
      </c>
      <c r="F26" s="92">
        <v>89</v>
      </c>
      <c r="G26" s="92">
        <v>0.47</v>
      </c>
      <c r="H26" s="92">
        <v>14</v>
      </c>
      <c r="I26" s="92">
        <v>0.24</v>
      </c>
      <c r="J26" s="92">
        <v>252</v>
      </c>
      <c r="K26" s="92">
        <v>0.52</v>
      </c>
    </row>
    <row r="27" spans="1:11">
      <c r="C27" s="92" t="s">
        <v>262</v>
      </c>
      <c r="D27" s="92">
        <v>266</v>
      </c>
      <c r="E27" s="92">
        <v>0.62</v>
      </c>
      <c r="F27" s="92">
        <v>163</v>
      </c>
      <c r="G27" s="92">
        <v>0.54</v>
      </c>
      <c r="H27" s="92">
        <v>20</v>
      </c>
      <c r="I27" s="92">
        <v>0.25</v>
      </c>
      <c r="J27" s="92">
        <v>449</v>
      </c>
      <c r="K27" s="92">
        <v>0.55000000000000004</v>
      </c>
    </row>
    <row r="28" spans="1:11">
      <c r="A28" s="90" t="s">
        <v>113</v>
      </c>
      <c r="B28" s="90" t="s">
        <v>114</v>
      </c>
      <c r="C28" s="92" t="s">
        <v>261</v>
      </c>
      <c r="D28" s="93">
        <v>2849</v>
      </c>
      <c r="E28" s="92">
        <v>15.06</v>
      </c>
      <c r="F28" s="93">
        <v>1755</v>
      </c>
      <c r="G28" s="92">
        <v>15.67</v>
      </c>
      <c r="H28" s="92">
        <v>372</v>
      </c>
      <c r="I28" s="92">
        <v>16.54</v>
      </c>
      <c r="J28" s="93">
        <v>4976</v>
      </c>
      <c r="K28" s="92">
        <v>15.37</v>
      </c>
    </row>
    <row r="29" spans="1:11">
      <c r="B29" s="92" t="s">
        <v>270</v>
      </c>
      <c r="C29" s="92" t="s">
        <v>353</v>
      </c>
      <c r="D29" s="93">
        <v>2786</v>
      </c>
      <c r="E29" s="92">
        <v>11.58</v>
      </c>
      <c r="F29" s="93">
        <v>2206</v>
      </c>
      <c r="G29" s="92">
        <v>11.7</v>
      </c>
      <c r="H29" s="92">
        <v>479</v>
      </c>
      <c r="I29" s="92">
        <v>8.33</v>
      </c>
      <c r="J29" s="93">
        <v>5471</v>
      </c>
      <c r="K29" s="92">
        <v>11.24</v>
      </c>
    </row>
    <row r="30" spans="1:11">
      <c r="C30" s="92" t="s">
        <v>262</v>
      </c>
      <c r="D30" s="93">
        <v>5635</v>
      </c>
      <c r="E30" s="92">
        <v>13.11</v>
      </c>
      <c r="F30" s="93">
        <v>3961</v>
      </c>
      <c r="G30" s="92">
        <v>13.18</v>
      </c>
      <c r="H30" s="92">
        <v>851</v>
      </c>
      <c r="I30" s="92">
        <v>10.64</v>
      </c>
      <c r="J30" s="93">
        <v>10447</v>
      </c>
      <c r="K30" s="92">
        <v>12.89</v>
      </c>
    </row>
    <row r="31" spans="1:11">
      <c r="A31" s="90" t="s">
        <v>115</v>
      </c>
      <c r="B31" s="90" t="s">
        <v>116</v>
      </c>
      <c r="C31" s="92" t="s">
        <v>261</v>
      </c>
      <c r="D31" s="93">
        <v>2200</v>
      </c>
      <c r="E31" s="92">
        <v>11.63</v>
      </c>
      <c r="F31" s="93">
        <v>1628</v>
      </c>
      <c r="G31" s="92">
        <v>14.53</v>
      </c>
      <c r="H31" s="92">
        <v>186</v>
      </c>
      <c r="I31" s="92">
        <v>8.27</v>
      </c>
      <c r="J31" s="93">
        <v>4014</v>
      </c>
      <c r="K31" s="92">
        <v>12.4</v>
      </c>
    </row>
    <row r="32" spans="1:11">
      <c r="B32" s="92" t="s">
        <v>271</v>
      </c>
      <c r="C32" s="92" t="s">
        <v>352</v>
      </c>
      <c r="D32" s="93">
        <v>1552</v>
      </c>
      <c r="E32" s="92">
        <v>6.45</v>
      </c>
      <c r="F32" s="92">
        <v>978</v>
      </c>
      <c r="G32" s="92">
        <v>5.19</v>
      </c>
      <c r="H32" s="92">
        <v>225</v>
      </c>
      <c r="I32" s="92">
        <v>3.91</v>
      </c>
      <c r="J32" s="93">
        <v>2755</v>
      </c>
      <c r="K32" s="92">
        <v>5.66</v>
      </c>
    </row>
    <row r="33" spans="1:11">
      <c r="C33" s="92" t="s">
        <v>262</v>
      </c>
      <c r="D33" s="93">
        <v>3752</v>
      </c>
      <c r="E33" s="92">
        <v>8.73</v>
      </c>
      <c r="F33" s="93">
        <v>2606</v>
      </c>
      <c r="G33" s="92">
        <v>8.67</v>
      </c>
      <c r="H33" s="92">
        <v>411</v>
      </c>
      <c r="I33" s="92">
        <v>5.14</v>
      </c>
      <c r="J33" s="93">
        <v>6769</v>
      </c>
      <c r="K33" s="92">
        <v>8.35</v>
      </c>
    </row>
    <row r="34" spans="1:11">
      <c r="A34" s="90" t="s">
        <v>117</v>
      </c>
      <c r="B34" s="90" t="s">
        <v>118</v>
      </c>
      <c r="C34" s="92" t="s">
        <v>261</v>
      </c>
      <c r="D34" s="93">
        <v>1400</v>
      </c>
      <c r="E34" s="92">
        <v>7.4</v>
      </c>
      <c r="F34" s="92">
        <v>713</v>
      </c>
      <c r="G34" s="92">
        <v>6.36</v>
      </c>
      <c r="H34" s="92">
        <v>123</v>
      </c>
      <c r="I34" s="92">
        <v>5.47</v>
      </c>
      <c r="J34" s="93">
        <v>2236</v>
      </c>
      <c r="K34" s="92">
        <v>6.91</v>
      </c>
    </row>
    <row r="35" spans="1:11">
      <c r="B35" s="92" t="s">
        <v>272</v>
      </c>
      <c r="C35" s="92" t="s">
        <v>352</v>
      </c>
      <c r="D35" s="93">
        <v>1321</v>
      </c>
      <c r="E35" s="92">
        <v>5.49</v>
      </c>
      <c r="F35" s="92">
        <v>621</v>
      </c>
      <c r="G35" s="92">
        <v>3.29</v>
      </c>
      <c r="H35" s="92">
        <v>123</v>
      </c>
      <c r="I35" s="92">
        <v>2.14</v>
      </c>
      <c r="J35" s="93">
        <v>2065</v>
      </c>
      <c r="K35" s="92">
        <v>4.24</v>
      </c>
    </row>
    <row r="36" spans="1:11">
      <c r="C36" s="92" t="s">
        <v>262</v>
      </c>
      <c r="D36" s="93">
        <v>2721</v>
      </c>
      <c r="E36" s="92">
        <v>6.33</v>
      </c>
      <c r="F36" s="93">
        <v>1334</v>
      </c>
      <c r="G36" s="92">
        <v>4.4400000000000004</v>
      </c>
      <c r="H36" s="92">
        <v>246</v>
      </c>
      <c r="I36" s="92">
        <v>3.08</v>
      </c>
      <c r="J36" s="93">
        <v>4301</v>
      </c>
      <c r="K36" s="92">
        <v>5.31</v>
      </c>
    </row>
    <row r="37" spans="1:11">
      <c r="A37" s="90" t="s">
        <v>119</v>
      </c>
      <c r="B37" s="90" t="s">
        <v>120</v>
      </c>
      <c r="C37" s="92" t="s">
        <v>261</v>
      </c>
      <c r="D37" s="92">
        <v>558</v>
      </c>
      <c r="E37" s="92">
        <v>2.95</v>
      </c>
      <c r="F37" s="92">
        <v>328</v>
      </c>
      <c r="G37" s="92">
        <v>2.93</v>
      </c>
      <c r="H37" s="92">
        <v>36</v>
      </c>
      <c r="I37" s="92">
        <v>1.6</v>
      </c>
      <c r="J37" s="92">
        <v>922</v>
      </c>
      <c r="K37" s="92">
        <v>2.85</v>
      </c>
    </row>
    <row r="38" spans="1:11">
      <c r="B38" s="92" t="s">
        <v>273</v>
      </c>
      <c r="C38" s="92" t="s">
        <v>352</v>
      </c>
      <c r="D38" s="92">
        <v>685</v>
      </c>
      <c r="E38" s="92">
        <v>2.85</v>
      </c>
      <c r="F38" s="92">
        <v>376</v>
      </c>
      <c r="G38" s="92">
        <v>1.99</v>
      </c>
      <c r="H38" s="92">
        <v>82</v>
      </c>
      <c r="I38" s="92">
        <v>1.43</v>
      </c>
      <c r="J38" s="93">
        <v>1143</v>
      </c>
      <c r="K38" s="89">
        <v>2.35</v>
      </c>
    </row>
    <row r="39" spans="1:11">
      <c r="C39" s="92" t="s">
        <v>262</v>
      </c>
      <c r="D39" s="93">
        <v>1243</v>
      </c>
      <c r="E39" s="92">
        <v>2.89</v>
      </c>
      <c r="F39" s="92">
        <v>704</v>
      </c>
      <c r="G39" s="92">
        <v>2.34</v>
      </c>
      <c r="H39" s="92">
        <v>118</v>
      </c>
      <c r="I39" s="92">
        <v>1.48</v>
      </c>
      <c r="J39" s="93">
        <v>2065</v>
      </c>
      <c r="K39" s="92">
        <v>2.5499999999999998</v>
      </c>
    </row>
    <row r="40" spans="1:11">
      <c r="A40" s="90" t="s">
        <v>121</v>
      </c>
      <c r="B40" s="90" t="s">
        <v>354</v>
      </c>
      <c r="C40" s="92" t="s">
        <v>261</v>
      </c>
      <c r="D40" s="93">
        <v>1451</v>
      </c>
      <c r="E40" s="92">
        <v>7.67</v>
      </c>
      <c r="F40" s="92">
        <v>471</v>
      </c>
      <c r="G40" s="92">
        <v>4.2</v>
      </c>
      <c r="H40" s="92">
        <v>44</v>
      </c>
      <c r="I40" s="92">
        <v>1.96</v>
      </c>
      <c r="J40" s="93">
        <v>1966</v>
      </c>
      <c r="K40" s="92">
        <v>6.07</v>
      </c>
    </row>
    <row r="41" spans="1:11">
      <c r="B41" s="91" t="s">
        <v>344</v>
      </c>
      <c r="C41" s="92" t="s">
        <v>353</v>
      </c>
      <c r="D41" s="93">
        <v>3453</v>
      </c>
      <c r="E41" s="92">
        <v>14.36</v>
      </c>
      <c r="F41" s="93">
        <v>1549</v>
      </c>
      <c r="G41" s="92">
        <v>8.2200000000000006</v>
      </c>
      <c r="H41" s="92">
        <v>128</v>
      </c>
      <c r="I41" s="92">
        <v>2.23</v>
      </c>
      <c r="J41" s="93">
        <v>5130</v>
      </c>
      <c r="K41" s="92">
        <v>10.54</v>
      </c>
    </row>
    <row r="42" spans="1:11">
      <c r="C42" s="92" t="s">
        <v>262</v>
      </c>
      <c r="D42" s="93">
        <v>4904</v>
      </c>
      <c r="E42" s="92">
        <v>11.41</v>
      </c>
      <c r="F42" s="93">
        <v>2020</v>
      </c>
      <c r="G42" s="92">
        <v>6.72</v>
      </c>
      <c r="H42" s="92">
        <v>172</v>
      </c>
      <c r="I42" s="92">
        <v>2.15</v>
      </c>
      <c r="J42" s="93">
        <v>7096</v>
      </c>
      <c r="K42" s="92">
        <v>8.76</v>
      </c>
    </row>
    <row r="43" spans="1:11">
      <c r="A43" s="90" t="s">
        <v>124</v>
      </c>
      <c r="B43" s="90" t="s">
        <v>125</v>
      </c>
      <c r="C43" s="92" t="s">
        <v>261</v>
      </c>
      <c r="D43" s="93">
        <v>47729</v>
      </c>
      <c r="E43" s="92">
        <v>252.24</v>
      </c>
      <c r="F43" s="93">
        <v>35976</v>
      </c>
      <c r="G43" s="92">
        <v>321.13</v>
      </c>
      <c r="H43" s="93">
        <v>5341</v>
      </c>
      <c r="I43" s="92">
        <v>237.5</v>
      </c>
      <c r="J43" s="93">
        <v>89046</v>
      </c>
      <c r="K43" s="92">
        <v>275.06</v>
      </c>
    </row>
    <row r="44" spans="1:11">
      <c r="B44" s="92" t="s">
        <v>275</v>
      </c>
      <c r="C44" s="92" t="s">
        <v>353</v>
      </c>
      <c r="D44" s="93">
        <v>33989</v>
      </c>
      <c r="E44" s="92">
        <v>141.31</v>
      </c>
      <c r="F44" s="93">
        <v>32997</v>
      </c>
      <c r="G44" s="92">
        <v>175.03</v>
      </c>
      <c r="H44" s="93">
        <v>6217</v>
      </c>
      <c r="I44" s="92">
        <v>108.17</v>
      </c>
      <c r="J44" s="93">
        <v>73203</v>
      </c>
      <c r="K44" s="92">
        <v>150.46</v>
      </c>
    </row>
    <row r="45" spans="1:11">
      <c r="C45" s="92" t="s">
        <v>262</v>
      </c>
      <c r="D45" s="93">
        <v>81718</v>
      </c>
      <c r="E45" s="92">
        <v>190.15</v>
      </c>
      <c r="F45" s="93">
        <v>68973</v>
      </c>
      <c r="G45" s="92">
        <v>229.48</v>
      </c>
      <c r="H45" s="93">
        <v>11558</v>
      </c>
      <c r="I45" s="92">
        <v>144.54</v>
      </c>
      <c r="J45" s="93">
        <v>162249</v>
      </c>
      <c r="K45" s="92">
        <v>200.24</v>
      </c>
    </row>
    <row r="46" spans="1:11">
      <c r="A46" s="90" t="s">
        <v>126</v>
      </c>
      <c r="B46" s="90" t="s">
        <v>127</v>
      </c>
      <c r="C46" s="92" t="s">
        <v>261</v>
      </c>
      <c r="D46" s="92">
        <v>32</v>
      </c>
      <c r="E46" s="92">
        <v>0.17</v>
      </c>
      <c r="F46" s="92">
        <v>9</v>
      </c>
      <c r="G46" s="92">
        <v>0.08</v>
      </c>
      <c r="H46" s="92">
        <v>2</v>
      </c>
      <c r="I46" s="92">
        <v>0.09</v>
      </c>
      <c r="J46" s="92">
        <v>43</v>
      </c>
      <c r="K46" s="92">
        <v>0.13</v>
      </c>
    </row>
    <row r="47" spans="1:11">
      <c r="B47" s="90" t="s">
        <v>355</v>
      </c>
      <c r="C47" s="92" t="s">
        <v>353</v>
      </c>
      <c r="D47" s="92">
        <v>22</v>
      </c>
      <c r="E47" s="92">
        <v>0.09</v>
      </c>
      <c r="F47" s="92">
        <v>1</v>
      </c>
      <c r="G47" s="92">
        <v>0.01</v>
      </c>
      <c r="H47" s="92">
        <v>0</v>
      </c>
      <c r="I47" s="92">
        <v>0</v>
      </c>
      <c r="J47" s="92">
        <v>23</v>
      </c>
      <c r="K47" s="92">
        <v>0.05</v>
      </c>
    </row>
    <row r="48" spans="1:11">
      <c r="B48" s="91" t="s">
        <v>345</v>
      </c>
      <c r="C48" s="92" t="s">
        <v>262</v>
      </c>
      <c r="D48" s="92">
        <v>54</v>
      </c>
      <c r="E48" s="92">
        <v>0.13</v>
      </c>
      <c r="F48" s="92">
        <v>10</v>
      </c>
      <c r="G48" s="92">
        <v>0.03</v>
      </c>
      <c r="H48" s="92">
        <v>2</v>
      </c>
      <c r="I48" s="92">
        <v>0.03</v>
      </c>
      <c r="J48" s="92">
        <v>66</v>
      </c>
      <c r="K48" s="92">
        <v>0.08</v>
      </c>
    </row>
    <row r="49" spans="1:11">
      <c r="A49" s="90" t="s">
        <v>129</v>
      </c>
      <c r="B49" s="90" t="s">
        <v>346</v>
      </c>
      <c r="C49" s="92" t="s">
        <v>261</v>
      </c>
      <c r="D49" s="93">
        <v>3059</v>
      </c>
      <c r="E49" s="92">
        <v>16.170000000000002</v>
      </c>
      <c r="F49" s="93">
        <v>2569</v>
      </c>
      <c r="G49" s="92">
        <v>22.93</v>
      </c>
      <c r="H49" s="92">
        <v>660</v>
      </c>
      <c r="I49" s="92">
        <v>29.35</v>
      </c>
      <c r="J49" s="93">
        <v>6288</v>
      </c>
      <c r="K49" s="92">
        <v>19.420000000000002</v>
      </c>
    </row>
    <row r="50" spans="1:11">
      <c r="B50" s="90" t="s">
        <v>356</v>
      </c>
      <c r="C50" s="92" t="s">
        <v>353</v>
      </c>
      <c r="D50" s="93">
        <v>3181</v>
      </c>
      <c r="E50" s="92">
        <v>13.22</v>
      </c>
      <c r="F50" s="93">
        <v>2752</v>
      </c>
      <c r="G50" s="92">
        <v>14.6</v>
      </c>
      <c r="H50" s="92">
        <v>601</v>
      </c>
      <c r="I50" s="92">
        <v>10.46</v>
      </c>
      <c r="J50" s="93">
        <v>6534</v>
      </c>
      <c r="K50" s="92">
        <v>13.43</v>
      </c>
    </row>
    <row r="51" spans="1:11">
      <c r="B51" s="91" t="s">
        <v>347</v>
      </c>
      <c r="C51" s="92" t="s">
        <v>262</v>
      </c>
      <c r="D51" s="93">
        <v>6240</v>
      </c>
      <c r="E51" s="92">
        <v>14.52</v>
      </c>
      <c r="F51" s="93">
        <v>5321</v>
      </c>
      <c r="G51" s="92">
        <v>17.7</v>
      </c>
      <c r="H51" s="93">
        <v>1261</v>
      </c>
      <c r="I51" s="92">
        <v>15.77</v>
      </c>
      <c r="J51" s="93">
        <v>12822</v>
      </c>
      <c r="K51" s="92">
        <v>15.82</v>
      </c>
    </row>
    <row r="52" spans="1:11">
      <c r="A52" s="90" t="s">
        <v>132</v>
      </c>
      <c r="B52" s="90" t="s">
        <v>190</v>
      </c>
      <c r="C52" s="92" t="s">
        <v>261</v>
      </c>
      <c r="D52" s="92">
        <v>373</v>
      </c>
      <c r="E52" s="92">
        <v>1.97</v>
      </c>
      <c r="F52" s="92">
        <v>289</v>
      </c>
      <c r="G52" s="92">
        <v>2.58</v>
      </c>
      <c r="H52" s="92">
        <v>51</v>
      </c>
      <c r="I52" s="92">
        <v>2.27</v>
      </c>
      <c r="J52" s="92">
        <v>713</v>
      </c>
      <c r="K52" s="92">
        <v>2.2000000000000002</v>
      </c>
    </row>
    <row r="53" spans="1:11">
      <c r="B53" s="92" t="s">
        <v>357</v>
      </c>
      <c r="C53" s="92" t="s">
        <v>358</v>
      </c>
      <c r="D53" s="147">
        <v>353</v>
      </c>
      <c r="E53" s="92">
        <v>1.47</v>
      </c>
      <c r="F53" s="92">
        <v>421</v>
      </c>
      <c r="G53" s="92">
        <v>2.23</v>
      </c>
      <c r="H53" s="92">
        <v>137</v>
      </c>
      <c r="I53" s="92">
        <v>2.38</v>
      </c>
      <c r="J53" s="92">
        <v>911</v>
      </c>
      <c r="K53" s="92">
        <v>1.87</v>
      </c>
    </row>
    <row r="54" spans="1:11">
      <c r="B54" s="91" t="s">
        <v>348</v>
      </c>
      <c r="C54" s="92" t="s">
        <v>262</v>
      </c>
      <c r="D54" s="92">
        <v>726</v>
      </c>
      <c r="E54" s="92">
        <v>1.69</v>
      </c>
      <c r="F54" s="92">
        <v>710</v>
      </c>
      <c r="G54" s="92">
        <v>2.36</v>
      </c>
      <c r="H54" s="92">
        <v>188</v>
      </c>
      <c r="I54" s="92">
        <v>2.35</v>
      </c>
      <c r="J54" s="93">
        <v>1624</v>
      </c>
      <c r="K54" s="148">
        <v>2</v>
      </c>
    </row>
    <row r="55" spans="1:11">
      <c r="A55" s="90" t="s">
        <v>135</v>
      </c>
      <c r="B55" s="90" t="s">
        <v>349</v>
      </c>
      <c r="C55" s="92" t="s">
        <v>261</v>
      </c>
      <c r="D55" s="93">
        <v>3198</v>
      </c>
      <c r="E55" s="92">
        <v>16.899999999999999</v>
      </c>
      <c r="F55" s="93">
        <v>1812</v>
      </c>
      <c r="G55" s="92">
        <v>16.170000000000002</v>
      </c>
      <c r="H55" s="92">
        <v>222</v>
      </c>
      <c r="I55" s="92">
        <v>9.8699999999999992</v>
      </c>
      <c r="J55" s="93">
        <v>5232</v>
      </c>
      <c r="K55" s="92">
        <v>16.16</v>
      </c>
    </row>
    <row r="56" spans="1:11">
      <c r="B56" s="90" t="s">
        <v>359</v>
      </c>
      <c r="C56" s="92" t="s">
        <v>353</v>
      </c>
      <c r="D56" s="93">
        <v>2204</v>
      </c>
      <c r="E56" s="92">
        <v>9.16</v>
      </c>
      <c r="F56" s="93">
        <v>1963</v>
      </c>
      <c r="G56" s="92">
        <v>10.41</v>
      </c>
      <c r="H56" s="92">
        <v>72</v>
      </c>
      <c r="I56" s="92">
        <v>1.25</v>
      </c>
      <c r="J56" s="93">
        <v>4239</v>
      </c>
      <c r="K56" s="92">
        <v>8.7100000000000009</v>
      </c>
    </row>
    <row r="57" spans="1:11">
      <c r="B57" s="91" t="s">
        <v>350</v>
      </c>
      <c r="C57" s="92" t="s">
        <v>262</v>
      </c>
      <c r="D57" s="93">
        <v>5402</v>
      </c>
      <c r="E57" s="92">
        <v>12.57</v>
      </c>
      <c r="F57" s="93">
        <v>3775</v>
      </c>
      <c r="G57" s="92">
        <v>12.56</v>
      </c>
      <c r="H57" s="92">
        <v>294</v>
      </c>
      <c r="I57" s="92">
        <v>3.68</v>
      </c>
      <c r="J57" s="93">
        <v>9471</v>
      </c>
      <c r="K57" s="92">
        <v>11.69</v>
      </c>
    </row>
    <row r="58" spans="1:11">
      <c r="B58" s="90" t="s">
        <v>360</v>
      </c>
      <c r="C58" s="90" t="s">
        <v>261</v>
      </c>
      <c r="D58" s="94">
        <v>96025</v>
      </c>
      <c r="E58" s="90">
        <v>507.49</v>
      </c>
      <c r="F58" s="94">
        <v>64154</v>
      </c>
      <c r="G58" s="90">
        <v>572.65</v>
      </c>
      <c r="H58" s="94">
        <v>9223</v>
      </c>
      <c r="I58" s="90">
        <v>410.13</v>
      </c>
      <c r="J58" s="94">
        <v>169402</v>
      </c>
      <c r="K58" s="90">
        <v>523.27</v>
      </c>
    </row>
    <row r="59" spans="1:11">
      <c r="C59" s="90" t="s">
        <v>361</v>
      </c>
      <c r="D59" s="94">
        <v>79565</v>
      </c>
      <c r="E59" s="90">
        <v>330.79</v>
      </c>
      <c r="F59" s="94">
        <v>62474</v>
      </c>
      <c r="G59" s="90">
        <v>331.38</v>
      </c>
      <c r="H59" s="94">
        <v>11002</v>
      </c>
      <c r="I59" s="90">
        <v>191.42</v>
      </c>
      <c r="J59" s="94">
        <v>153041</v>
      </c>
      <c r="K59" s="90">
        <v>314.55</v>
      </c>
    </row>
    <row r="60" spans="1:11">
      <c r="C60" s="90" t="s">
        <v>362</v>
      </c>
      <c r="D60" s="94">
        <v>175590</v>
      </c>
      <c r="E60" s="90">
        <v>408.59</v>
      </c>
      <c r="F60" s="94">
        <v>126628</v>
      </c>
      <c r="G60" s="90">
        <v>421.31</v>
      </c>
      <c r="H60" s="94">
        <v>20225</v>
      </c>
      <c r="I60" s="90">
        <v>252.93</v>
      </c>
      <c r="J60" s="94">
        <v>322443</v>
      </c>
      <c r="K60" s="90">
        <v>397.95</v>
      </c>
    </row>
    <row r="61" spans="1:11">
      <c r="B61" s="90"/>
      <c r="D61" s="143"/>
      <c r="F61" s="143"/>
      <c r="H61" s="143"/>
      <c r="J61" s="143"/>
    </row>
    <row r="62" spans="1:11">
      <c r="D62" s="143"/>
      <c r="F62" s="143"/>
      <c r="H62" s="143"/>
      <c r="J62" s="143"/>
    </row>
    <row r="63" spans="1:11" ht="15">
      <c r="A63" s="86" t="s">
        <v>69</v>
      </c>
      <c r="B63" s="86" t="s">
        <v>70</v>
      </c>
      <c r="C63"/>
      <c r="D63" s="143"/>
      <c r="F63" s="143"/>
      <c r="H63" s="143"/>
      <c r="J63" s="143"/>
    </row>
    <row r="64" spans="1:11">
      <c r="A64" s="87" t="s">
        <v>71</v>
      </c>
      <c r="B64" s="87" t="s">
        <v>72</v>
      </c>
    </row>
    <row r="65" spans="1:3" ht="15">
      <c r="A65" s="140"/>
      <c r="B65"/>
      <c r="C65"/>
    </row>
    <row r="66" spans="1:3">
      <c r="A66" s="76" t="s">
        <v>138</v>
      </c>
      <c r="B66" s="76" t="s">
        <v>244</v>
      </c>
    </row>
    <row r="67" spans="1:3">
      <c r="A67" s="77" t="s">
        <v>142</v>
      </c>
      <c r="B67" s="77" t="s">
        <v>245</v>
      </c>
    </row>
  </sheetData>
  <mergeCells count="1">
    <mergeCell ref="A3:K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K66"/>
  <sheetViews>
    <sheetView workbookViewId="0"/>
  </sheetViews>
  <sheetFormatPr defaultRowHeight="15"/>
  <cols>
    <col min="1" max="1" width="15.85546875" customWidth="1"/>
    <col min="2" max="2" width="34.5703125" customWidth="1"/>
    <col min="3" max="3" width="13.85546875" customWidth="1"/>
  </cols>
  <sheetData>
    <row r="1" spans="1:11" ht="45" customHeight="1">
      <c r="A1" s="59" t="s">
        <v>167</v>
      </c>
      <c r="B1" s="181" t="s">
        <v>246</v>
      </c>
      <c r="C1" s="181"/>
      <c r="D1" s="181"/>
      <c r="E1" s="181"/>
      <c r="F1" s="181"/>
      <c r="G1" s="181"/>
      <c r="H1" s="181"/>
      <c r="I1" s="181"/>
      <c r="J1" s="181"/>
      <c r="K1" s="181"/>
    </row>
    <row r="2" spans="1:11">
      <c r="A2" s="49"/>
      <c r="B2" s="49"/>
      <c r="C2" s="49"/>
      <c r="D2" s="49"/>
      <c r="E2" s="52"/>
      <c r="F2" s="49"/>
      <c r="G2" s="52"/>
      <c r="H2" s="49"/>
      <c r="I2" s="52"/>
      <c r="J2" s="49"/>
      <c r="K2" s="52"/>
    </row>
    <row r="3" spans="1:11">
      <c r="A3" s="49" t="s">
        <v>88</v>
      </c>
      <c r="B3" s="49"/>
      <c r="C3" s="49"/>
      <c r="D3" s="49"/>
      <c r="E3" s="52"/>
      <c r="F3" s="49"/>
      <c r="G3" s="52"/>
      <c r="H3" s="49"/>
      <c r="I3" s="52"/>
      <c r="J3" s="49"/>
      <c r="K3" s="52"/>
    </row>
    <row r="4" spans="1:11">
      <c r="A4" s="49"/>
      <c r="B4" s="49"/>
      <c r="C4" s="49"/>
      <c r="D4" s="182" t="s">
        <v>89</v>
      </c>
      <c r="E4" s="182"/>
      <c r="F4" s="182" t="s">
        <v>90</v>
      </c>
      <c r="G4" s="182"/>
      <c r="H4" s="182" t="s">
        <v>91</v>
      </c>
      <c r="I4" s="182"/>
      <c r="J4" s="182" t="s">
        <v>92</v>
      </c>
      <c r="K4" s="182"/>
    </row>
    <row r="5" spans="1:11" ht="45">
      <c r="A5" s="49"/>
      <c r="B5" s="49" t="s">
        <v>168</v>
      </c>
      <c r="C5" s="49"/>
      <c r="D5" s="49" t="s">
        <v>81</v>
      </c>
      <c r="E5" s="52" t="s">
        <v>145</v>
      </c>
      <c r="F5" s="49" t="s">
        <v>81</v>
      </c>
      <c r="G5" s="52" t="s">
        <v>145</v>
      </c>
      <c r="H5" s="49" t="s">
        <v>81</v>
      </c>
      <c r="I5" s="52" t="s">
        <v>145</v>
      </c>
      <c r="J5" s="49" t="s">
        <v>81</v>
      </c>
      <c r="K5" s="52" t="s">
        <v>145</v>
      </c>
    </row>
    <row r="6" spans="1:11">
      <c r="A6" s="49" t="s">
        <v>146</v>
      </c>
      <c r="B6" s="49"/>
      <c r="C6" s="49"/>
      <c r="D6" s="49"/>
      <c r="E6" s="52"/>
      <c r="F6" s="49"/>
      <c r="G6" s="52"/>
      <c r="H6" s="49"/>
      <c r="I6" s="52"/>
      <c r="J6" s="49"/>
      <c r="K6" s="52"/>
    </row>
    <row r="7" spans="1:11">
      <c r="A7" s="49"/>
      <c r="B7" s="49"/>
      <c r="C7" s="49"/>
      <c r="D7" s="183" t="s">
        <v>34</v>
      </c>
      <c r="E7" s="183"/>
      <c r="F7" s="183" t="s">
        <v>36</v>
      </c>
      <c r="G7" s="183"/>
      <c r="H7" s="183" t="s">
        <v>37</v>
      </c>
      <c r="I7" s="183"/>
      <c r="J7" s="183" t="s">
        <v>38</v>
      </c>
      <c r="K7" s="183"/>
    </row>
    <row r="8" spans="1:11" ht="45">
      <c r="A8" s="49"/>
      <c r="B8" s="49" t="s">
        <v>93</v>
      </c>
      <c r="C8" s="49"/>
      <c r="D8" s="53" t="s">
        <v>83</v>
      </c>
      <c r="E8" s="54" t="s">
        <v>148</v>
      </c>
      <c r="F8" s="53" t="s">
        <v>83</v>
      </c>
      <c r="G8" s="54" t="s">
        <v>148</v>
      </c>
      <c r="H8" s="53" t="s">
        <v>83</v>
      </c>
      <c r="I8" s="54" t="s">
        <v>148</v>
      </c>
      <c r="J8" s="53" t="s">
        <v>83</v>
      </c>
      <c r="K8" s="54" t="s">
        <v>148</v>
      </c>
    </row>
    <row r="9" spans="1:11">
      <c r="A9" s="49" t="s">
        <v>226</v>
      </c>
      <c r="B9" s="52" t="s">
        <v>169</v>
      </c>
      <c r="C9" s="49" t="s">
        <v>141</v>
      </c>
      <c r="D9" s="49">
        <v>71</v>
      </c>
      <c r="E9" s="52">
        <v>0.17</v>
      </c>
      <c r="F9" s="49">
        <v>152</v>
      </c>
      <c r="G9" s="52">
        <v>0.51</v>
      </c>
      <c r="H9" s="49">
        <v>111</v>
      </c>
      <c r="I9" s="52">
        <v>1.39</v>
      </c>
      <c r="J9" s="49">
        <v>334</v>
      </c>
      <c r="K9" s="52">
        <v>0.41</v>
      </c>
    </row>
    <row r="10" spans="1:11">
      <c r="A10" s="49"/>
      <c r="B10" s="52" t="s">
        <v>170</v>
      </c>
      <c r="C10" s="49" t="s">
        <v>100</v>
      </c>
      <c r="D10" s="49">
        <v>49</v>
      </c>
      <c r="E10" s="52">
        <v>0.26</v>
      </c>
      <c r="F10" s="49">
        <v>62</v>
      </c>
      <c r="G10" s="52">
        <v>0.55000000000000004</v>
      </c>
      <c r="H10" s="49">
        <v>32</v>
      </c>
      <c r="I10" s="52">
        <v>1.42</v>
      </c>
      <c r="J10" s="49">
        <v>143</v>
      </c>
      <c r="K10" s="52">
        <v>0.44</v>
      </c>
    </row>
    <row r="11" spans="1:11">
      <c r="A11" s="49"/>
      <c r="B11" s="52"/>
      <c r="C11" s="49" t="s">
        <v>96</v>
      </c>
      <c r="D11" s="49">
        <v>22</v>
      </c>
      <c r="E11" s="52">
        <v>0.09</v>
      </c>
      <c r="F11" s="49">
        <v>90</v>
      </c>
      <c r="G11" s="52">
        <v>0.48</v>
      </c>
      <c r="H11" s="49">
        <v>79</v>
      </c>
      <c r="I11" s="52">
        <v>1.37</v>
      </c>
      <c r="J11" s="49">
        <v>191</v>
      </c>
      <c r="K11" s="52">
        <v>0.39</v>
      </c>
    </row>
    <row r="12" spans="1:11">
      <c r="A12" s="49" t="s">
        <v>227</v>
      </c>
      <c r="B12" s="52" t="s">
        <v>171</v>
      </c>
      <c r="C12" s="49" t="s">
        <v>141</v>
      </c>
      <c r="D12" s="49">
        <v>3912</v>
      </c>
      <c r="E12" s="52">
        <v>9.1</v>
      </c>
      <c r="F12" s="49">
        <v>4754</v>
      </c>
      <c r="G12" s="52">
        <v>15.82</v>
      </c>
      <c r="H12" s="49">
        <v>1905</v>
      </c>
      <c r="I12" s="52">
        <v>23.82</v>
      </c>
      <c r="J12" s="49">
        <v>10571</v>
      </c>
      <c r="K12" s="52">
        <v>13.05</v>
      </c>
    </row>
    <row r="13" spans="1:11">
      <c r="A13" s="49"/>
      <c r="B13" s="52" t="s">
        <v>172</v>
      </c>
      <c r="C13" s="49" t="s">
        <v>100</v>
      </c>
      <c r="D13" s="49">
        <v>2393</v>
      </c>
      <c r="E13" s="52">
        <v>12.65</v>
      </c>
      <c r="F13" s="49">
        <v>2611</v>
      </c>
      <c r="G13" s="52">
        <v>23.31</v>
      </c>
      <c r="H13" s="49">
        <v>856</v>
      </c>
      <c r="I13" s="52">
        <v>38.06</v>
      </c>
      <c r="J13" s="49">
        <v>5860</v>
      </c>
      <c r="K13" s="52">
        <v>18.100000000000001</v>
      </c>
    </row>
    <row r="14" spans="1:11">
      <c r="A14" s="49"/>
      <c r="B14" s="52"/>
      <c r="C14" s="49" t="s">
        <v>96</v>
      </c>
      <c r="D14" s="49">
        <v>1519</v>
      </c>
      <c r="E14" s="52">
        <v>6.32</v>
      </c>
      <c r="F14" s="49">
        <v>2143</v>
      </c>
      <c r="G14" s="52">
        <v>11.37</v>
      </c>
      <c r="H14" s="49">
        <v>1049</v>
      </c>
      <c r="I14" s="52">
        <v>18.25</v>
      </c>
      <c r="J14" s="49">
        <v>4711</v>
      </c>
      <c r="K14" s="52">
        <v>9.68</v>
      </c>
    </row>
    <row r="15" spans="1:11" ht="45">
      <c r="A15" s="49" t="s">
        <v>228</v>
      </c>
      <c r="B15" s="52" t="s">
        <v>173</v>
      </c>
      <c r="C15" s="49" t="s">
        <v>141</v>
      </c>
      <c r="D15" s="49">
        <v>10</v>
      </c>
      <c r="E15" s="52">
        <v>0.02</v>
      </c>
      <c r="F15" s="49">
        <v>18</v>
      </c>
      <c r="G15" s="52">
        <v>0.06</v>
      </c>
      <c r="H15" s="49">
        <v>9</v>
      </c>
      <c r="I15" s="52">
        <v>0.11</v>
      </c>
      <c r="J15" s="49">
        <v>37</v>
      </c>
      <c r="K15" s="52">
        <v>0.05</v>
      </c>
    </row>
    <row r="16" spans="1:11" ht="45">
      <c r="A16" s="49"/>
      <c r="B16" s="52" t="s">
        <v>174</v>
      </c>
      <c r="C16" s="49" t="s">
        <v>100</v>
      </c>
      <c r="D16" s="49">
        <v>5</v>
      </c>
      <c r="E16" s="52">
        <v>0.03</v>
      </c>
      <c r="F16" s="49">
        <v>5</v>
      </c>
      <c r="G16" s="52">
        <v>0.04</v>
      </c>
      <c r="H16" s="49">
        <v>3</v>
      </c>
      <c r="I16" s="52">
        <v>0.13</v>
      </c>
      <c r="J16" s="49">
        <v>13</v>
      </c>
      <c r="K16" s="52">
        <v>0.04</v>
      </c>
    </row>
    <row r="17" spans="1:11">
      <c r="A17" s="49"/>
      <c r="B17" s="52"/>
      <c r="C17" s="49" t="s">
        <v>96</v>
      </c>
      <c r="D17" s="49">
        <v>5</v>
      </c>
      <c r="E17" s="52">
        <v>0.02</v>
      </c>
      <c r="F17" s="49">
        <v>13</v>
      </c>
      <c r="G17" s="52">
        <v>7.0000000000000007E-2</v>
      </c>
      <c r="H17" s="49">
        <v>6</v>
      </c>
      <c r="I17" s="52">
        <v>0.1</v>
      </c>
      <c r="J17" s="49">
        <v>24</v>
      </c>
      <c r="K17" s="52">
        <v>0.05</v>
      </c>
    </row>
    <row r="18" spans="1:11" ht="30">
      <c r="A18" s="49" t="s">
        <v>229</v>
      </c>
      <c r="B18" s="52" t="s">
        <v>175</v>
      </c>
      <c r="C18" s="49" t="s">
        <v>141</v>
      </c>
      <c r="D18" s="49">
        <v>370</v>
      </c>
      <c r="E18" s="52">
        <v>0.86</v>
      </c>
      <c r="F18" s="49">
        <v>843</v>
      </c>
      <c r="G18" s="52">
        <v>2.8</v>
      </c>
      <c r="H18" s="49">
        <v>521</v>
      </c>
      <c r="I18" s="52">
        <v>6.52</v>
      </c>
      <c r="J18" s="49">
        <v>1734</v>
      </c>
      <c r="K18" s="52">
        <v>2.14</v>
      </c>
    </row>
    <row r="19" spans="1:11" ht="30">
      <c r="A19" s="49"/>
      <c r="B19" s="52" t="s">
        <v>176</v>
      </c>
      <c r="C19" s="49" t="s">
        <v>100</v>
      </c>
      <c r="D19" s="49">
        <v>206</v>
      </c>
      <c r="E19" s="52">
        <v>1.0900000000000001</v>
      </c>
      <c r="F19" s="49">
        <v>317</v>
      </c>
      <c r="G19" s="52">
        <v>2.83</v>
      </c>
      <c r="H19" s="49">
        <v>135</v>
      </c>
      <c r="I19" s="52">
        <v>6</v>
      </c>
      <c r="J19" s="49">
        <v>658</v>
      </c>
      <c r="K19" s="52">
        <v>2.0299999999999998</v>
      </c>
    </row>
    <row r="20" spans="1:11">
      <c r="A20" s="49"/>
      <c r="B20" s="52"/>
      <c r="C20" s="49" t="s">
        <v>96</v>
      </c>
      <c r="D20" s="49">
        <v>164</v>
      </c>
      <c r="E20" s="52">
        <v>0.68</v>
      </c>
      <c r="F20" s="49">
        <v>526</v>
      </c>
      <c r="G20" s="52">
        <v>2.79</v>
      </c>
      <c r="H20" s="49">
        <v>386</v>
      </c>
      <c r="I20" s="52">
        <v>6.72</v>
      </c>
      <c r="J20" s="49">
        <v>1076</v>
      </c>
      <c r="K20" s="52">
        <v>2.21</v>
      </c>
    </row>
    <row r="21" spans="1:11" ht="30">
      <c r="A21" s="49" t="s">
        <v>230</v>
      </c>
      <c r="B21" s="52" t="s">
        <v>105</v>
      </c>
      <c r="C21" s="49" t="s">
        <v>141</v>
      </c>
      <c r="D21" s="49">
        <v>123</v>
      </c>
      <c r="E21" s="52">
        <v>0.28999999999999998</v>
      </c>
      <c r="F21" s="49">
        <v>360</v>
      </c>
      <c r="G21" s="52">
        <v>1.2</v>
      </c>
      <c r="H21" s="49">
        <v>452</v>
      </c>
      <c r="I21" s="52">
        <v>5.65</v>
      </c>
      <c r="J21" s="49">
        <v>935</v>
      </c>
      <c r="K21" s="52">
        <v>1.1499999999999999</v>
      </c>
    </row>
    <row r="22" spans="1:11">
      <c r="A22" s="49"/>
      <c r="B22" s="52" t="s">
        <v>177</v>
      </c>
      <c r="C22" s="49" t="s">
        <v>100</v>
      </c>
      <c r="D22" s="49">
        <v>82</v>
      </c>
      <c r="E22" s="52">
        <v>0.43</v>
      </c>
      <c r="F22" s="49">
        <v>123</v>
      </c>
      <c r="G22" s="52">
        <v>1.1000000000000001</v>
      </c>
      <c r="H22" s="49">
        <v>108</v>
      </c>
      <c r="I22" s="52">
        <v>4.8</v>
      </c>
      <c r="J22" s="49">
        <v>313</v>
      </c>
      <c r="K22" s="52">
        <v>0.97</v>
      </c>
    </row>
    <row r="23" spans="1:11">
      <c r="A23" s="49"/>
      <c r="B23" s="52"/>
      <c r="C23" s="49" t="s">
        <v>96</v>
      </c>
      <c r="D23" s="49">
        <v>41</v>
      </c>
      <c r="E23" s="52">
        <v>0.17</v>
      </c>
      <c r="F23" s="49">
        <v>237</v>
      </c>
      <c r="G23" s="52">
        <v>1.26</v>
      </c>
      <c r="H23" s="49">
        <v>344</v>
      </c>
      <c r="I23" s="52">
        <v>5.99</v>
      </c>
      <c r="J23" s="49">
        <v>622</v>
      </c>
      <c r="K23" s="52">
        <v>1.28</v>
      </c>
    </row>
    <row r="24" spans="1:11">
      <c r="A24" s="49" t="s">
        <v>231</v>
      </c>
      <c r="B24" s="52" t="s">
        <v>107</v>
      </c>
      <c r="C24" s="49" t="s">
        <v>141</v>
      </c>
      <c r="D24" s="49">
        <v>198</v>
      </c>
      <c r="E24" s="52">
        <v>0.46</v>
      </c>
      <c r="F24" s="49">
        <v>501</v>
      </c>
      <c r="G24" s="52">
        <v>1.67</v>
      </c>
      <c r="H24" s="49">
        <v>215</v>
      </c>
      <c r="I24" s="52">
        <v>2.69</v>
      </c>
      <c r="J24" s="49">
        <v>914</v>
      </c>
      <c r="K24" s="52">
        <v>1.1299999999999999</v>
      </c>
    </row>
    <row r="25" spans="1:11">
      <c r="A25" s="49"/>
      <c r="B25" s="52" t="s">
        <v>178</v>
      </c>
      <c r="C25" s="49" t="s">
        <v>100</v>
      </c>
      <c r="D25" s="49">
        <v>99</v>
      </c>
      <c r="E25" s="52">
        <v>0.52</v>
      </c>
      <c r="F25" s="49">
        <v>222</v>
      </c>
      <c r="G25" s="52">
        <v>1.98</v>
      </c>
      <c r="H25" s="49">
        <v>77</v>
      </c>
      <c r="I25" s="52">
        <v>3.42</v>
      </c>
      <c r="J25" s="49">
        <v>398</v>
      </c>
      <c r="K25" s="52">
        <v>1.23</v>
      </c>
    </row>
    <row r="26" spans="1:11">
      <c r="A26" s="49"/>
      <c r="B26" s="52"/>
      <c r="C26" s="49" t="s">
        <v>96</v>
      </c>
      <c r="D26" s="49">
        <v>99</v>
      </c>
      <c r="E26" s="52">
        <v>0.41</v>
      </c>
      <c r="F26" s="49">
        <v>279</v>
      </c>
      <c r="G26" s="52">
        <v>1.48</v>
      </c>
      <c r="H26" s="49">
        <v>138</v>
      </c>
      <c r="I26" s="52">
        <v>2.4</v>
      </c>
      <c r="J26" s="49">
        <v>516</v>
      </c>
      <c r="K26" s="52">
        <v>1.06</v>
      </c>
    </row>
    <row r="27" spans="1:11">
      <c r="A27" s="49" t="s">
        <v>232</v>
      </c>
      <c r="B27" s="52" t="s">
        <v>111</v>
      </c>
      <c r="C27" s="49" t="s">
        <v>141</v>
      </c>
      <c r="D27" s="49">
        <v>0</v>
      </c>
      <c r="E27" s="52">
        <v>0</v>
      </c>
      <c r="F27" s="49">
        <v>2</v>
      </c>
      <c r="G27" s="52">
        <v>0.01</v>
      </c>
      <c r="H27" s="49">
        <v>1</v>
      </c>
      <c r="I27" s="52">
        <v>0.01</v>
      </c>
      <c r="J27" s="49">
        <v>3</v>
      </c>
      <c r="K27" s="52">
        <v>0</v>
      </c>
    </row>
    <row r="28" spans="1:11" ht="30">
      <c r="A28" s="49"/>
      <c r="B28" s="52" t="s">
        <v>179</v>
      </c>
      <c r="C28" s="49" t="s">
        <v>100</v>
      </c>
      <c r="D28" s="49">
        <v>0</v>
      </c>
      <c r="E28" s="52">
        <v>0</v>
      </c>
      <c r="F28" s="49">
        <v>1</v>
      </c>
      <c r="G28" s="52">
        <v>0.01</v>
      </c>
      <c r="H28" s="49">
        <v>0</v>
      </c>
      <c r="I28" s="52">
        <v>0</v>
      </c>
      <c r="J28" s="49">
        <v>1</v>
      </c>
      <c r="K28" s="52">
        <v>0</v>
      </c>
    </row>
    <row r="29" spans="1:11">
      <c r="A29" s="49"/>
      <c r="B29" s="52"/>
      <c r="C29" s="49" t="s">
        <v>96</v>
      </c>
      <c r="D29" s="49">
        <v>0</v>
      </c>
      <c r="E29" s="52">
        <v>0</v>
      </c>
      <c r="F29" s="49">
        <v>1</v>
      </c>
      <c r="G29" s="52">
        <v>0.01</v>
      </c>
      <c r="H29" s="49">
        <v>1</v>
      </c>
      <c r="I29" s="52">
        <v>0.02</v>
      </c>
      <c r="J29" s="49">
        <v>2</v>
      </c>
      <c r="K29" s="52">
        <v>0</v>
      </c>
    </row>
    <row r="30" spans="1:11">
      <c r="A30" s="49" t="s">
        <v>233</v>
      </c>
      <c r="B30" s="52" t="s">
        <v>114</v>
      </c>
      <c r="C30" s="49" t="s">
        <v>141</v>
      </c>
      <c r="D30" s="49">
        <v>3302</v>
      </c>
      <c r="E30" s="52">
        <v>7.68</v>
      </c>
      <c r="F30" s="49">
        <v>9005</v>
      </c>
      <c r="G30" s="52">
        <v>29.96</v>
      </c>
      <c r="H30" s="49">
        <v>8495</v>
      </c>
      <c r="I30" s="52">
        <v>106.24</v>
      </c>
      <c r="J30" s="49">
        <v>20802</v>
      </c>
      <c r="K30" s="52">
        <v>25.67</v>
      </c>
    </row>
    <row r="31" spans="1:11">
      <c r="A31" s="49"/>
      <c r="B31" s="52" t="s">
        <v>180</v>
      </c>
      <c r="C31" s="49" t="s">
        <v>100</v>
      </c>
      <c r="D31" s="49">
        <v>2079</v>
      </c>
      <c r="E31" s="52">
        <v>10.99</v>
      </c>
      <c r="F31" s="49">
        <v>3801</v>
      </c>
      <c r="G31" s="52">
        <v>33.93</v>
      </c>
      <c r="H31" s="49">
        <v>2324</v>
      </c>
      <c r="I31" s="52">
        <v>103.34</v>
      </c>
      <c r="J31" s="49">
        <v>8204</v>
      </c>
      <c r="K31" s="52">
        <v>25.34</v>
      </c>
    </row>
    <row r="32" spans="1:11">
      <c r="A32" s="49"/>
      <c r="B32" s="52"/>
      <c r="C32" s="49" t="s">
        <v>96</v>
      </c>
      <c r="D32" s="49">
        <v>1223</v>
      </c>
      <c r="E32" s="52">
        <v>5.08</v>
      </c>
      <c r="F32" s="49">
        <v>5204</v>
      </c>
      <c r="G32" s="52">
        <v>27.6</v>
      </c>
      <c r="H32" s="49">
        <v>6171</v>
      </c>
      <c r="I32" s="52">
        <v>107.37</v>
      </c>
      <c r="J32" s="49">
        <v>12598</v>
      </c>
      <c r="K32" s="52">
        <v>25.89</v>
      </c>
    </row>
    <row r="33" spans="1:11">
      <c r="A33" s="49" t="s">
        <v>234</v>
      </c>
      <c r="B33" s="52" t="s">
        <v>116</v>
      </c>
      <c r="C33" s="49" t="s">
        <v>141</v>
      </c>
      <c r="D33" s="49">
        <v>401</v>
      </c>
      <c r="E33" s="52">
        <v>0.93</v>
      </c>
      <c r="F33" s="49">
        <v>964</v>
      </c>
      <c r="G33" s="52">
        <v>3.21</v>
      </c>
      <c r="H33" s="49">
        <v>838</v>
      </c>
      <c r="I33" s="52">
        <v>10.48</v>
      </c>
      <c r="J33" s="49">
        <v>2203</v>
      </c>
      <c r="K33" s="52">
        <v>2.72</v>
      </c>
    </row>
    <row r="34" spans="1:11">
      <c r="A34" s="49"/>
      <c r="B34" s="52" t="s">
        <v>181</v>
      </c>
      <c r="C34" s="49" t="s">
        <v>100</v>
      </c>
      <c r="D34" s="49">
        <v>291</v>
      </c>
      <c r="E34" s="52">
        <v>1.54</v>
      </c>
      <c r="F34" s="49">
        <v>568</v>
      </c>
      <c r="G34" s="52">
        <v>5.07</v>
      </c>
      <c r="H34" s="49">
        <v>368</v>
      </c>
      <c r="I34" s="52">
        <v>16.36</v>
      </c>
      <c r="J34" s="49">
        <v>1227</v>
      </c>
      <c r="K34" s="52">
        <v>3.79</v>
      </c>
    </row>
    <row r="35" spans="1:11">
      <c r="A35" s="49"/>
      <c r="B35" s="52"/>
      <c r="C35" s="49" t="s">
        <v>96</v>
      </c>
      <c r="D35" s="49">
        <v>110</v>
      </c>
      <c r="E35" s="52">
        <v>0.46</v>
      </c>
      <c r="F35" s="49">
        <v>396</v>
      </c>
      <c r="G35" s="52">
        <v>2.1</v>
      </c>
      <c r="H35" s="49">
        <v>470</v>
      </c>
      <c r="I35" s="52">
        <v>8.18</v>
      </c>
      <c r="J35" s="49">
        <v>976</v>
      </c>
      <c r="K35" s="52">
        <v>2.0099999999999998</v>
      </c>
    </row>
    <row r="36" spans="1:11">
      <c r="A36" s="49" t="s">
        <v>235</v>
      </c>
      <c r="B36" s="52" t="s">
        <v>118</v>
      </c>
      <c r="C36" s="49" t="s">
        <v>141</v>
      </c>
      <c r="D36" s="49">
        <v>453</v>
      </c>
      <c r="E36" s="52">
        <v>1.05</v>
      </c>
      <c r="F36" s="49">
        <v>633</v>
      </c>
      <c r="G36" s="52">
        <v>2.11</v>
      </c>
      <c r="H36" s="49">
        <v>362</v>
      </c>
      <c r="I36" s="52">
        <v>4.53</v>
      </c>
      <c r="J36" s="49">
        <v>1448</v>
      </c>
      <c r="K36" s="52">
        <v>1.79</v>
      </c>
    </row>
    <row r="37" spans="1:11">
      <c r="A37" s="49"/>
      <c r="B37" s="52" t="s">
        <v>182</v>
      </c>
      <c r="C37" s="49" t="s">
        <v>100</v>
      </c>
      <c r="D37" s="49">
        <v>294</v>
      </c>
      <c r="E37" s="52">
        <v>1.55</v>
      </c>
      <c r="F37" s="49">
        <v>309</v>
      </c>
      <c r="G37" s="52">
        <v>2.76</v>
      </c>
      <c r="H37" s="49">
        <v>133</v>
      </c>
      <c r="I37" s="52">
        <v>5.91</v>
      </c>
      <c r="J37" s="49">
        <v>736</v>
      </c>
      <c r="K37" s="52">
        <v>2.27</v>
      </c>
    </row>
    <row r="38" spans="1:11">
      <c r="A38" s="49"/>
      <c r="B38" s="52"/>
      <c r="C38" s="49" t="s">
        <v>96</v>
      </c>
      <c r="D38" s="49">
        <v>159</v>
      </c>
      <c r="E38" s="52">
        <v>0.66</v>
      </c>
      <c r="F38" s="49">
        <v>324</v>
      </c>
      <c r="G38" s="52">
        <v>1.72</v>
      </c>
      <c r="H38" s="49">
        <v>229</v>
      </c>
      <c r="I38" s="52">
        <v>3.98</v>
      </c>
      <c r="J38" s="49">
        <v>712</v>
      </c>
      <c r="K38" s="52">
        <v>1.46</v>
      </c>
    </row>
    <row r="39" spans="1:11">
      <c r="A39" s="49" t="s">
        <v>236</v>
      </c>
      <c r="B39" s="52" t="s">
        <v>120</v>
      </c>
      <c r="C39" s="49" t="s">
        <v>141</v>
      </c>
      <c r="D39" s="49">
        <v>1</v>
      </c>
      <c r="E39" s="52">
        <v>0</v>
      </c>
      <c r="F39" s="49">
        <v>2</v>
      </c>
      <c r="G39" s="52">
        <v>0.01</v>
      </c>
      <c r="H39" s="49">
        <v>1</v>
      </c>
      <c r="I39" s="52">
        <v>0.01</v>
      </c>
      <c r="J39" s="49">
        <v>4</v>
      </c>
      <c r="K39" s="52">
        <v>0</v>
      </c>
    </row>
    <row r="40" spans="1:11" ht="30">
      <c r="A40" s="49"/>
      <c r="B40" s="52" t="s">
        <v>183</v>
      </c>
      <c r="C40" s="49" t="s">
        <v>100</v>
      </c>
      <c r="D40" s="49">
        <v>0</v>
      </c>
      <c r="E40" s="52">
        <v>0</v>
      </c>
      <c r="F40" s="49">
        <v>1</v>
      </c>
      <c r="G40" s="52">
        <v>0.01</v>
      </c>
      <c r="H40" s="49">
        <v>1</v>
      </c>
      <c r="I40" s="52">
        <v>0.04</v>
      </c>
      <c r="J40" s="49">
        <v>2</v>
      </c>
      <c r="K40" s="52">
        <v>0.01</v>
      </c>
    </row>
    <row r="41" spans="1:11">
      <c r="A41" s="49"/>
      <c r="B41" s="52"/>
      <c r="C41" s="49" t="s">
        <v>96</v>
      </c>
      <c r="D41" s="49">
        <v>1</v>
      </c>
      <c r="E41" s="52">
        <v>0</v>
      </c>
      <c r="F41" s="49">
        <v>1</v>
      </c>
      <c r="G41" s="52">
        <v>0.01</v>
      </c>
      <c r="H41" s="49">
        <v>0</v>
      </c>
      <c r="I41" s="52">
        <v>0</v>
      </c>
      <c r="J41" s="49">
        <v>2</v>
      </c>
      <c r="K41" s="52">
        <v>0</v>
      </c>
    </row>
    <row r="42" spans="1:11" ht="30">
      <c r="A42" s="49" t="s">
        <v>237</v>
      </c>
      <c r="B42" s="52" t="s">
        <v>122</v>
      </c>
      <c r="C42" s="49" t="s">
        <v>141</v>
      </c>
      <c r="D42" s="49">
        <v>27</v>
      </c>
      <c r="E42" s="52">
        <v>0.06</v>
      </c>
      <c r="F42" s="49">
        <v>53</v>
      </c>
      <c r="G42" s="52">
        <v>0.18</v>
      </c>
      <c r="H42" s="49">
        <v>31</v>
      </c>
      <c r="I42" s="52">
        <v>0.39</v>
      </c>
      <c r="J42" s="49">
        <v>111</v>
      </c>
      <c r="K42" s="52">
        <v>0.14000000000000001</v>
      </c>
    </row>
    <row r="43" spans="1:11" ht="30">
      <c r="A43" s="49"/>
      <c r="B43" s="52" t="s">
        <v>184</v>
      </c>
      <c r="C43" s="49" t="s">
        <v>100</v>
      </c>
      <c r="D43" s="49">
        <v>3</v>
      </c>
      <c r="E43" s="52">
        <v>0.02</v>
      </c>
      <c r="F43" s="49">
        <v>4</v>
      </c>
      <c r="G43" s="52">
        <v>0.04</v>
      </c>
      <c r="H43" s="49">
        <v>2</v>
      </c>
      <c r="I43" s="52">
        <v>0.09</v>
      </c>
      <c r="J43" s="49">
        <v>9</v>
      </c>
      <c r="K43" s="52">
        <v>0.03</v>
      </c>
    </row>
    <row r="44" spans="1:11">
      <c r="A44" s="49"/>
      <c r="B44" s="52"/>
      <c r="C44" s="49" t="s">
        <v>96</v>
      </c>
      <c r="D44" s="49">
        <v>24</v>
      </c>
      <c r="E44" s="52">
        <v>0.1</v>
      </c>
      <c r="F44" s="49">
        <v>49</v>
      </c>
      <c r="G44" s="52">
        <v>0.26</v>
      </c>
      <c r="H44" s="49">
        <v>29</v>
      </c>
      <c r="I44" s="52">
        <v>0.5</v>
      </c>
      <c r="J44" s="49">
        <v>102</v>
      </c>
      <c r="K44" s="52">
        <v>0.21</v>
      </c>
    </row>
    <row r="45" spans="1:11" ht="30">
      <c r="A45" s="49" t="s">
        <v>238</v>
      </c>
      <c r="B45" s="52" t="s">
        <v>125</v>
      </c>
      <c r="C45" s="49" t="s">
        <v>141</v>
      </c>
      <c r="D45" s="49">
        <v>157</v>
      </c>
      <c r="E45" s="52">
        <v>0.37</v>
      </c>
      <c r="F45" s="49">
        <v>563</v>
      </c>
      <c r="G45" s="52">
        <v>1.87</v>
      </c>
      <c r="H45" s="49">
        <v>493</v>
      </c>
      <c r="I45" s="52">
        <v>6.17</v>
      </c>
      <c r="J45" s="49">
        <v>1213</v>
      </c>
      <c r="K45" s="52">
        <v>1.5</v>
      </c>
    </row>
    <row r="46" spans="1:11">
      <c r="A46" s="49"/>
      <c r="B46" s="52" t="s">
        <v>185</v>
      </c>
      <c r="C46" s="49" t="s">
        <v>100</v>
      </c>
      <c r="D46" s="49">
        <v>82</v>
      </c>
      <c r="E46" s="52">
        <v>0.43</v>
      </c>
      <c r="F46" s="49">
        <v>208</v>
      </c>
      <c r="G46" s="52">
        <v>1.86</v>
      </c>
      <c r="H46" s="49">
        <v>177</v>
      </c>
      <c r="I46" s="52">
        <v>7.87</v>
      </c>
      <c r="J46" s="49">
        <v>467</v>
      </c>
      <c r="K46" s="52">
        <v>1.44</v>
      </c>
    </row>
    <row r="47" spans="1:11">
      <c r="A47" s="49"/>
      <c r="B47" s="52"/>
      <c r="C47" s="49" t="s">
        <v>96</v>
      </c>
      <c r="D47" s="49">
        <v>75</v>
      </c>
      <c r="E47" s="52">
        <v>0.31</v>
      </c>
      <c r="F47" s="49">
        <v>355</v>
      </c>
      <c r="G47" s="52">
        <v>1.88</v>
      </c>
      <c r="H47" s="49">
        <v>316</v>
      </c>
      <c r="I47" s="52">
        <v>5.5</v>
      </c>
      <c r="J47" s="49">
        <v>746</v>
      </c>
      <c r="K47" s="52">
        <v>1.53</v>
      </c>
    </row>
    <row r="48" spans="1:11" ht="45">
      <c r="A48" s="49" t="s">
        <v>239</v>
      </c>
      <c r="B48" s="52" t="s">
        <v>186</v>
      </c>
      <c r="C48" s="49" t="s">
        <v>141</v>
      </c>
      <c r="D48" s="49">
        <v>1</v>
      </c>
      <c r="E48" s="52">
        <v>0</v>
      </c>
      <c r="F48" s="49">
        <v>0</v>
      </c>
      <c r="G48" s="52">
        <v>0</v>
      </c>
      <c r="H48" s="49">
        <v>0</v>
      </c>
      <c r="I48" s="52">
        <v>0</v>
      </c>
      <c r="J48" s="49">
        <v>1</v>
      </c>
      <c r="K48" s="52">
        <v>0</v>
      </c>
    </row>
    <row r="49" spans="1:11" ht="45">
      <c r="A49" s="49"/>
      <c r="B49" s="52" t="s">
        <v>187</v>
      </c>
      <c r="C49" s="49" t="s">
        <v>100</v>
      </c>
      <c r="D49" s="49">
        <v>1</v>
      </c>
      <c r="E49" s="52">
        <v>0.01</v>
      </c>
      <c r="F49" s="49">
        <v>0</v>
      </c>
      <c r="G49" s="52">
        <v>0</v>
      </c>
      <c r="H49" s="49">
        <v>0</v>
      </c>
      <c r="I49" s="52">
        <v>0</v>
      </c>
      <c r="J49" s="49">
        <v>1</v>
      </c>
      <c r="K49" s="52">
        <v>0</v>
      </c>
    </row>
    <row r="50" spans="1:11">
      <c r="A50" s="49"/>
      <c r="B50" s="52"/>
      <c r="C50" s="49" t="s">
        <v>96</v>
      </c>
      <c r="D50" s="49">
        <v>0</v>
      </c>
      <c r="E50" s="52">
        <v>0</v>
      </c>
      <c r="F50" s="49">
        <v>0</v>
      </c>
      <c r="G50" s="52">
        <v>0</v>
      </c>
      <c r="H50" s="49">
        <v>0</v>
      </c>
      <c r="I50" s="52">
        <v>0</v>
      </c>
      <c r="J50" s="49">
        <v>0</v>
      </c>
      <c r="K50" s="52">
        <v>0</v>
      </c>
    </row>
    <row r="51" spans="1:11" ht="45">
      <c r="A51" s="49" t="s">
        <v>240</v>
      </c>
      <c r="B51" s="52" t="s">
        <v>188</v>
      </c>
      <c r="C51" s="49" t="s">
        <v>141</v>
      </c>
      <c r="D51" s="49">
        <v>29</v>
      </c>
      <c r="E51" s="52">
        <v>7.0000000000000007E-2</v>
      </c>
      <c r="F51" s="49">
        <v>85</v>
      </c>
      <c r="G51" s="52">
        <v>0.28000000000000003</v>
      </c>
      <c r="H51" s="49">
        <v>240</v>
      </c>
      <c r="I51" s="55">
        <v>3</v>
      </c>
      <c r="J51" s="49">
        <v>354</v>
      </c>
      <c r="K51" s="52">
        <v>0.44</v>
      </c>
    </row>
    <row r="52" spans="1:11" ht="30">
      <c r="A52" s="49"/>
      <c r="B52" s="52" t="s">
        <v>189</v>
      </c>
      <c r="C52" s="49" t="s">
        <v>100</v>
      </c>
      <c r="D52" s="49">
        <v>19</v>
      </c>
      <c r="E52" s="52">
        <v>0.1</v>
      </c>
      <c r="F52" s="49">
        <v>45</v>
      </c>
      <c r="G52" s="52">
        <v>0.4</v>
      </c>
      <c r="H52" s="49">
        <v>54</v>
      </c>
      <c r="I52" s="55">
        <v>2.4</v>
      </c>
      <c r="J52" s="49">
        <v>118</v>
      </c>
      <c r="K52" s="52">
        <v>0.36</v>
      </c>
    </row>
    <row r="53" spans="1:11">
      <c r="A53" s="49"/>
      <c r="B53" s="52"/>
      <c r="C53" s="49" t="s">
        <v>96</v>
      </c>
      <c r="D53" s="49">
        <v>10</v>
      </c>
      <c r="E53" s="52">
        <v>0.04</v>
      </c>
      <c r="F53" s="49">
        <v>40</v>
      </c>
      <c r="G53" s="52">
        <v>0.21</v>
      </c>
      <c r="H53" s="49">
        <v>186</v>
      </c>
      <c r="I53" s="55">
        <v>3.24</v>
      </c>
      <c r="J53" s="49">
        <v>236</v>
      </c>
      <c r="K53" s="52">
        <v>0.49</v>
      </c>
    </row>
    <row r="54" spans="1:11" ht="30">
      <c r="A54" s="49" t="s">
        <v>241</v>
      </c>
      <c r="B54" s="52" t="s">
        <v>190</v>
      </c>
      <c r="C54" s="49" t="s">
        <v>141</v>
      </c>
      <c r="D54" s="49">
        <v>376</v>
      </c>
      <c r="E54" s="52">
        <v>0.87</v>
      </c>
      <c r="F54" s="49">
        <v>720</v>
      </c>
      <c r="G54" s="52">
        <v>2.4</v>
      </c>
      <c r="H54" s="37">
        <v>665</v>
      </c>
      <c r="I54" s="55">
        <v>8.32</v>
      </c>
      <c r="J54" s="49">
        <v>1761</v>
      </c>
      <c r="K54" s="52">
        <v>2.17</v>
      </c>
    </row>
    <row r="55" spans="1:11" ht="30">
      <c r="A55" s="49"/>
      <c r="B55" s="52" t="s">
        <v>191</v>
      </c>
      <c r="C55" s="49" t="s">
        <v>100</v>
      </c>
      <c r="D55" s="49">
        <v>256</v>
      </c>
      <c r="E55" s="52">
        <v>1.35</v>
      </c>
      <c r="F55" s="49">
        <v>338</v>
      </c>
      <c r="G55" s="52">
        <v>3.02</v>
      </c>
      <c r="H55" s="37">
        <v>211</v>
      </c>
      <c r="I55" s="55">
        <v>9.3800000000000008</v>
      </c>
      <c r="J55" s="49">
        <v>805</v>
      </c>
      <c r="K55" s="52">
        <v>2.4900000000000002</v>
      </c>
    </row>
    <row r="56" spans="1:11">
      <c r="A56" s="49"/>
      <c r="B56" s="49"/>
      <c r="C56" s="49" t="s">
        <v>96</v>
      </c>
      <c r="D56" s="49">
        <v>120</v>
      </c>
      <c r="E56" s="52">
        <v>0.5</v>
      </c>
      <c r="F56" s="49">
        <v>382</v>
      </c>
      <c r="G56" s="52">
        <v>2.0299999999999998</v>
      </c>
      <c r="H56" s="37">
        <v>454</v>
      </c>
      <c r="I56" s="55">
        <v>7.9</v>
      </c>
      <c r="J56" s="49">
        <v>956</v>
      </c>
      <c r="K56" s="52">
        <v>1.96</v>
      </c>
    </row>
    <row r="57" spans="1:11">
      <c r="A57" s="49"/>
      <c r="B57" s="49" t="s">
        <v>165</v>
      </c>
      <c r="C57" s="49" t="s">
        <v>141</v>
      </c>
      <c r="D57" s="49">
        <v>9431</v>
      </c>
      <c r="E57" s="49">
        <v>21.95</v>
      </c>
      <c r="F57" s="49">
        <v>18655</v>
      </c>
      <c r="G57" s="49">
        <v>62.07</v>
      </c>
      <c r="H57" s="49">
        <v>14339</v>
      </c>
      <c r="I57" s="37">
        <v>179.32</v>
      </c>
      <c r="J57" s="49">
        <v>42425</v>
      </c>
      <c r="K57" s="49">
        <v>52.36</v>
      </c>
    </row>
    <row r="58" spans="1:11">
      <c r="A58" s="49"/>
      <c r="B58" s="49"/>
      <c r="C58" s="49" t="s">
        <v>100</v>
      </c>
      <c r="D58" s="49">
        <v>5859</v>
      </c>
      <c r="E58" s="49">
        <v>30.96</v>
      </c>
      <c r="F58" s="49">
        <v>8615</v>
      </c>
      <c r="G58" s="49">
        <v>76.900000000000006</v>
      </c>
      <c r="H58" s="49">
        <v>4481</v>
      </c>
      <c r="I58" s="37">
        <v>199.26</v>
      </c>
      <c r="J58" s="49">
        <v>18955</v>
      </c>
      <c r="K58" s="49">
        <v>58.55</v>
      </c>
    </row>
    <row r="59" spans="1:11">
      <c r="A59" s="49"/>
      <c r="B59" s="49"/>
      <c r="C59" s="49" t="s">
        <v>96</v>
      </c>
      <c r="D59" s="49">
        <v>3572</v>
      </c>
      <c r="E59" s="49">
        <v>14.85</v>
      </c>
      <c r="F59" s="49">
        <v>10040</v>
      </c>
      <c r="G59" s="49">
        <v>53.25</v>
      </c>
      <c r="H59" s="49">
        <v>9858</v>
      </c>
      <c r="I59" s="37">
        <v>171.52</v>
      </c>
      <c r="J59" s="49">
        <v>23470</v>
      </c>
      <c r="K59" s="49">
        <v>48.24</v>
      </c>
    </row>
    <row r="60" spans="1:11">
      <c r="E60" s="50"/>
      <c r="G60" s="50"/>
      <c r="I60" s="50"/>
      <c r="K60" s="50"/>
    </row>
    <row r="61" spans="1:11">
      <c r="E61" s="50"/>
      <c r="G61" s="50"/>
      <c r="I61" s="50"/>
      <c r="K61" s="50"/>
    </row>
    <row r="62" spans="1:11">
      <c r="A62" s="56"/>
      <c r="B62" s="56" t="s">
        <v>84</v>
      </c>
      <c r="C62" s="56" t="s">
        <v>242</v>
      </c>
      <c r="D62" s="56"/>
      <c r="E62" s="57"/>
      <c r="F62" s="56"/>
      <c r="G62" s="57"/>
      <c r="H62" s="56"/>
      <c r="I62" s="57"/>
      <c r="J62" s="56"/>
      <c r="K62" s="57"/>
    </row>
    <row r="63" spans="1:11">
      <c r="B63" s="58" t="s">
        <v>166</v>
      </c>
      <c r="C63" s="58" t="s">
        <v>243</v>
      </c>
      <c r="E63" s="50"/>
      <c r="G63" s="50"/>
      <c r="I63" s="50"/>
      <c r="K63" s="50"/>
    </row>
    <row r="64" spans="1:11">
      <c r="E64" s="50"/>
      <c r="G64" s="50"/>
      <c r="I64" s="50"/>
      <c r="K64" s="50"/>
    </row>
    <row r="65" spans="2:11">
      <c r="B65" t="s">
        <v>138</v>
      </c>
      <c r="C65" t="s">
        <v>244</v>
      </c>
      <c r="E65" s="50"/>
      <c r="G65" s="50"/>
      <c r="I65" s="50"/>
      <c r="K65" s="50"/>
    </row>
    <row r="66" spans="2:11">
      <c r="B66" s="58" t="s">
        <v>142</v>
      </c>
      <c r="C66" s="58" t="s">
        <v>245</v>
      </c>
      <c r="E66" s="50"/>
      <c r="G66" s="50"/>
      <c r="I66" s="50"/>
      <c r="K66" s="50"/>
    </row>
  </sheetData>
  <mergeCells count="9">
    <mergeCell ref="D7:E7"/>
    <mergeCell ref="F7:G7"/>
    <mergeCell ref="H7:I7"/>
    <mergeCell ref="J7:K7"/>
    <mergeCell ref="B1:K1"/>
    <mergeCell ref="D4:E4"/>
    <mergeCell ref="F4:G4"/>
    <mergeCell ref="H4:I4"/>
    <mergeCell ref="J4:K4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H58"/>
  <sheetViews>
    <sheetView workbookViewId="0"/>
  </sheetViews>
  <sheetFormatPr defaultRowHeight="15"/>
  <cols>
    <col min="1" max="1" width="22.7109375" style="17" customWidth="1"/>
    <col min="2" max="2" width="105" style="17" customWidth="1"/>
    <col min="3" max="4" width="12" style="17" customWidth="1"/>
    <col min="5" max="16384" width="9.140625" style="17"/>
  </cols>
  <sheetData>
    <row r="1" spans="1:8" ht="32.25" customHeight="1">
      <c r="A1" s="17" t="s">
        <v>194</v>
      </c>
      <c r="B1" s="61" t="s">
        <v>247</v>
      </c>
      <c r="C1" s="61"/>
      <c r="D1" s="61"/>
    </row>
    <row r="2" spans="1:8" ht="14.25" customHeight="1"/>
    <row r="3" spans="1:8" ht="14.25" customHeight="1">
      <c r="A3" s="17" t="s">
        <v>195</v>
      </c>
      <c r="B3" s="17" t="s">
        <v>26</v>
      </c>
      <c r="C3" s="63" t="s">
        <v>196</v>
      </c>
      <c r="D3" s="64" t="s">
        <v>82</v>
      </c>
      <c r="E3" s="65"/>
      <c r="F3" s="66"/>
    </row>
    <row r="4" spans="1:8" ht="14.25" customHeight="1">
      <c r="A4" s="17" t="s">
        <v>32</v>
      </c>
      <c r="B4" s="17" t="s">
        <v>33</v>
      </c>
      <c r="C4" s="63" t="s">
        <v>83</v>
      </c>
      <c r="D4" s="63"/>
      <c r="E4" s="66"/>
      <c r="F4" s="66"/>
    </row>
    <row r="5" spans="1:8" ht="14.25" customHeight="1">
      <c r="A5" s="17" t="s">
        <v>197</v>
      </c>
      <c r="B5" s="17" t="s">
        <v>198</v>
      </c>
      <c r="C5" s="60">
        <v>9177</v>
      </c>
      <c r="D5" s="67">
        <v>34.853778959361939</v>
      </c>
      <c r="E5" s="60"/>
      <c r="F5" s="63"/>
    </row>
    <row r="6" spans="1:8" ht="14.25" customHeight="1">
      <c r="A6" s="17" t="s">
        <v>199</v>
      </c>
      <c r="B6" s="17" t="s">
        <v>200</v>
      </c>
      <c r="C6" s="60">
        <v>6074</v>
      </c>
      <c r="D6" s="67">
        <v>23.068742878845423</v>
      </c>
      <c r="E6" s="60"/>
      <c r="F6" s="63"/>
    </row>
    <row r="7" spans="1:8" ht="14.25" customHeight="1">
      <c r="A7" s="17" t="s">
        <v>207</v>
      </c>
      <c r="B7" s="17" t="s">
        <v>208</v>
      </c>
      <c r="C7" s="60">
        <v>1974</v>
      </c>
      <c r="D7" s="67">
        <v>7.4971515381693887</v>
      </c>
      <c r="E7" s="60"/>
      <c r="F7" s="63"/>
    </row>
    <row r="8" spans="1:8" ht="14.25" customHeight="1">
      <c r="A8" s="17" t="s">
        <v>205</v>
      </c>
      <c r="B8" s="17" t="s">
        <v>206</v>
      </c>
      <c r="C8" s="60">
        <v>1839</v>
      </c>
      <c r="D8" s="67">
        <v>6.9844284086593236</v>
      </c>
      <c r="E8" s="60"/>
      <c r="F8" s="63"/>
    </row>
    <row r="9" spans="1:8" ht="14.25" customHeight="1">
      <c r="A9" s="17" t="s">
        <v>209</v>
      </c>
      <c r="B9" s="17" t="s">
        <v>210</v>
      </c>
      <c r="C9" s="60">
        <v>1710</v>
      </c>
      <c r="D9" s="67">
        <v>6.4944929737941512</v>
      </c>
      <c r="E9" s="60"/>
      <c r="F9" s="63"/>
    </row>
    <row r="10" spans="1:8" ht="14.25" customHeight="1">
      <c r="A10" s="17" t="s">
        <v>203</v>
      </c>
      <c r="B10" s="17" t="s">
        <v>204</v>
      </c>
      <c r="C10" s="60">
        <v>1584</v>
      </c>
      <c r="D10" s="67">
        <v>6.0159513862514249</v>
      </c>
      <c r="E10" s="60"/>
      <c r="F10" s="63"/>
    </row>
    <row r="11" spans="1:8" ht="14.25" customHeight="1">
      <c r="A11" s="17" t="s">
        <v>201</v>
      </c>
      <c r="B11" s="17" t="s">
        <v>202</v>
      </c>
      <c r="C11" s="60">
        <v>1388</v>
      </c>
      <c r="D11" s="67">
        <v>5.2715533611849601</v>
      </c>
      <c r="E11" s="60"/>
      <c r="F11" s="63"/>
    </row>
    <row r="12" spans="1:8" ht="14.25" customHeight="1">
      <c r="A12" s="17" t="s">
        <v>211</v>
      </c>
      <c r="B12" s="17" t="s">
        <v>212</v>
      </c>
      <c r="C12" s="60">
        <v>1134</v>
      </c>
      <c r="D12" s="67">
        <v>4.3068742878845416</v>
      </c>
      <c r="E12" s="60"/>
      <c r="F12" s="63"/>
      <c r="G12" s="68"/>
    </row>
    <row r="13" spans="1:8" ht="14.25" customHeight="1">
      <c r="A13" s="17" t="s">
        <v>224</v>
      </c>
      <c r="B13" s="61" t="s">
        <v>225</v>
      </c>
      <c r="C13" s="60">
        <v>755</v>
      </c>
      <c r="D13" s="67">
        <v>2.8674515761488797</v>
      </c>
      <c r="E13" s="60"/>
      <c r="F13" s="63"/>
      <c r="G13" s="68"/>
    </row>
    <row r="14" spans="1:8" ht="14.25" customHeight="1">
      <c r="A14" s="17" t="s">
        <v>213</v>
      </c>
      <c r="B14" s="17" t="s">
        <v>214</v>
      </c>
      <c r="C14" s="60">
        <v>695</v>
      </c>
      <c r="D14" s="67">
        <v>2.639574629699962</v>
      </c>
      <c r="E14" s="60"/>
      <c r="F14" s="63"/>
    </row>
    <row r="15" spans="1:8" ht="14.25" customHeight="1">
      <c r="A15" s="61" t="s">
        <v>215</v>
      </c>
      <c r="C15" s="60">
        <f>SUM(C5:C14)</f>
        <v>26330</v>
      </c>
      <c r="D15" s="18">
        <f>C15*100/C16</f>
        <v>62.062463170300532</v>
      </c>
      <c r="E15" s="69"/>
      <c r="F15" s="66"/>
      <c r="H15" s="68"/>
    </row>
    <row r="16" spans="1:8" ht="14.25" customHeight="1">
      <c r="A16" s="17" t="s">
        <v>165</v>
      </c>
      <c r="C16" s="60">
        <v>42425</v>
      </c>
      <c r="E16" s="69"/>
      <c r="F16" s="66"/>
    </row>
    <row r="17" spans="1:6" ht="14.25" customHeight="1">
      <c r="B17" s="17" t="s">
        <v>248</v>
      </c>
      <c r="C17" s="63"/>
    </row>
    <row r="18" spans="1:6" ht="14.25" customHeight="1">
      <c r="B18" s="17" t="s">
        <v>249</v>
      </c>
    </row>
    <row r="19" spans="1:6" ht="14.25" customHeight="1"/>
    <row r="20" spans="1:6" ht="14.25" customHeight="1"/>
    <row r="21" spans="1:6" ht="33" customHeight="1">
      <c r="A21" s="17" t="s">
        <v>216</v>
      </c>
      <c r="B21" s="61" t="s">
        <v>250</v>
      </c>
      <c r="C21" s="61"/>
      <c r="D21" s="61"/>
    </row>
    <row r="22" spans="1:6" ht="14.25" customHeight="1"/>
    <row r="23" spans="1:6" ht="14.25" customHeight="1">
      <c r="A23" s="17" t="s">
        <v>195</v>
      </c>
      <c r="B23" s="17" t="s">
        <v>26</v>
      </c>
      <c r="C23" s="63" t="s">
        <v>196</v>
      </c>
      <c r="D23" s="64" t="s">
        <v>82</v>
      </c>
      <c r="E23" s="65"/>
    </row>
    <row r="24" spans="1:6" ht="14.25" customHeight="1">
      <c r="A24" s="17" t="s">
        <v>32</v>
      </c>
      <c r="B24" s="17" t="s">
        <v>33</v>
      </c>
      <c r="C24" s="63" t="s">
        <v>83</v>
      </c>
      <c r="D24" s="63"/>
    </row>
    <row r="25" spans="1:6" ht="14.25" customHeight="1">
      <c r="A25" s="17" t="s">
        <v>197</v>
      </c>
      <c r="B25" s="61" t="s">
        <v>198</v>
      </c>
      <c r="C25" s="60">
        <v>3827</v>
      </c>
      <c r="D25" s="67">
        <v>31.982283135550727</v>
      </c>
      <c r="E25" s="60"/>
      <c r="F25" s="66"/>
    </row>
    <row r="26" spans="1:6" ht="14.25" customHeight="1">
      <c r="A26" s="17" t="s">
        <v>199</v>
      </c>
      <c r="B26" s="61" t="s">
        <v>200</v>
      </c>
      <c r="C26" s="60">
        <v>2366</v>
      </c>
      <c r="D26" s="67">
        <v>19.772689286311216</v>
      </c>
      <c r="E26" s="60"/>
      <c r="F26" s="66"/>
    </row>
    <row r="27" spans="1:6" ht="14.25" customHeight="1">
      <c r="A27" s="17" t="s">
        <v>205</v>
      </c>
      <c r="B27" s="61" t="s">
        <v>206</v>
      </c>
      <c r="C27" s="60">
        <v>1354</v>
      </c>
      <c r="D27" s="67">
        <v>11.31539361524319</v>
      </c>
      <c r="E27" s="60"/>
      <c r="F27" s="66"/>
    </row>
    <row r="28" spans="1:6" ht="14.25" customHeight="1">
      <c r="A28" s="17" t="s">
        <v>207</v>
      </c>
      <c r="B28" s="61" t="s">
        <v>217</v>
      </c>
      <c r="C28" s="60">
        <v>1156</v>
      </c>
      <c r="D28" s="67">
        <v>9.6607053317733573</v>
      </c>
      <c r="E28" s="60"/>
      <c r="F28" s="66"/>
    </row>
    <row r="29" spans="1:6" ht="14.25" customHeight="1">
      <c r="A29" s="17" t="s">
        <v>203</v>
      </c>
      <c r="B29" s="61" t="s">
        <v>204</v>
      </c>
      <c r="C29" s="60">
        <v>904</v>
      </c>
      <c r="D29" s="67">
        <v>7.5547384255390275</v>
      </c>
      <c r="E29" s="60"/>
      <c r="F29" s="66"/>
    </row>
    <row r="30" spans="1:6" ht="14.25" customHeight="1">
      <c r="A30" s="17" t="s">
        <v>213</v>
      </c>
      <c r="B30" s="61" t="s">
        <v>214</v>
      </c>
      <c r="C30" s="60">
        <v>695</v>
      </c>
      <c r="D30" s="67">
        <v>5.8081230152097607</v>
      </c>
      <c r="E30" s="60"/>
      <c r="F30" s="66"/>
    </row>
    <row r="31" spans="1:6" ht="14.25" customHeight="1">
      <c r="A31" s="17" t="s">
        <v>218</v>
      </c>
      <c r="B31" s="61" t="s">
        <v>219</v>
      </c>
      <c r="C31" s="60">
        <v>653</v>
      </c>
      <c r="D31" s="67">
        <v>5.4571285308373723</v>
      </c>
      <c r="E31" s="60"/>
      <c r="F31" s="66"/>
    </row>
    <row r="32" spans="1:6" ht="14.25" customHeight="1">
      <c r="A32" s="17" t="s">
        <v>201</v>
      </c>
      <c r="B32" s="61" t="s">
        <v>202</v>
      </c>
      <c r="C32" s="60">
        <v>441</v>
      </c>
      <c r="D32" s="67">
        <v>3.6854420859100783</v>
      </c>
      <c r="E32" s="60"/>
      <c r="F32" s="66"/>
    </row>
    <row r="33" spans="1:6" ht="14.25" customHeight="1">
      <c r="A33" s="17" t="s">
        <v>211</v>
      </c>
      <c r="B33" s="61" t="s">
        <v>212</v>
      </c>
      <c r="C33" s="60">
        <v>344</v>
      </c>
      <c r="D33" s="67">
        <v>2.8748119672405146</v>
      </c>
      <c r="E33" s="60"/>
      <c r="F33" s="66"/>
    </row>
    <row r="34" spans="1:6" ht="14.25" customHeight="1">
      <c r="A34" s="17" t="s">
        <v>224</v>
      </c>
      <c r="B34" s="61" t="s">
        <v>225</v>
      </c>
      <c r="C34" s="60">
        <v>226</v>
      </c>
      <c r="D34" s="67">
        <v>1.8886846063847569</v>
      </c>
      <c r="E34" s="60"/>
      <c r="F34" s="66"/>
    </row>
    <row r="35" spans="1:6" ht="14.25" customHeight="1">
      <c r="A35" s="61" t="s">
        <v>215</v>
      </c>
      <c r="C35" s="60">
        <f>SUM(C25:C34)</f>
        <v>11966</v>
      </c>
      <c r="D35" s="67">
        <f>(C35/C36)*100</f>
        <v>63.12846214719071</v>
      </c>
      <c r="E35" s="70"/>
      <c r="F35" s="66"/>
    </row>
    <row r="36" spans="1:6" ht="14.25" customHeight="1">
      <c r="A36" s="17" t="s">
        <v>165</v>
      </c>
      <c r="B36" s="61"/>
      <c r="C36" s="60">
        <v>18955</v>
      </c>
      <c r="D36" s="61"/>
      <c r="E36" s="69"/>
    </row>
    <row r="37" spans="1:6">
      <c r="B37" s="61" t="s">
        <v>248</v>
      </c>
      <c r="C37" s="62"/>
      <c r="D37" s="61"/>
    </row>
    <row r="38" spans="1:6">
      <c r="B38" s="61" t="s">
        <v>249</v>
      </c>
      <c r="C38" s="61"/>
      <c r="D38" s="61"/>
    </row>
    <row r="39" spans="1:6">
      <c r="B39" s="61"/>
      <c r="C39" s="61"/>
      <c r="D39" s="61"/>
    </row>
    <row r="40" spans="1:6">
      <c r="B40" s="61"/>
      <c r="C40" s="61"/>
      <c r="D40" s="61"/>
    </row>
    <row r="41" spans="1:6" ht="30">
      <c r="A41" s="17" t="s">
        <v>220</v>
      </c>
      <c r="B41" s="61" t="s">
        <v>251</v>
      </c>
      <c r="C41" s="61"/>
      <c r="D41" s="61"/>
    </row>
    <row r="42" spans="1:6" ht="14.25" customHeight="1">
      <c r="B42" s="61"/>
      <c r="C42" s="61"/>
      <c r="D42" s="61"/>
    </row>
    <row r="43" spans="1:6" ht="14.25" customHeight="1">
      <c r="A43" s="17" t="s">
        <v>195</v>
      </c>
      <c r="B43" s="61" t="s">
        <v>26</v>
      </c>
      <c r="C43" s="63" t="s">
        <v>196</v>
      </c>
      <c r="D43" s="64" t="s">
        <v>82</v>
      </c>
      <c r="E43" s="65"/>
      <c r="F43" s="66"/>
    </row>
    <row r="44" spans="1:6" ht="14.25" customHeight="1">
      <c r="A44" s="17" t="s">
        <v>32</v>
      </c>
      <c r="B44" s="61" t="s">
        <v>33</v>
      </c>
      <c r="C44" s="63" t="s">
        <v>83</v>
      </c>
      <c r="D44" s="63"/>
      <c r="E44" s="66"/>
      <c r="F44" s="66"/>
    </row>
    <row r="45" spans="1:6" ht="14.25" customHeight="1">
      <c r="A45" s="17" t="s">
        <v>197</v>
      </c>
      <c r="B45" s="61" t="s">
        <v>221</v>
      </c>
      <c r="C45" s="60">
        <v>5350</v>
      </c>
      <c r="D45" s="67">
        <v>35.4515936650984</v>
      </c>
      <c r="E45" s="60"/>
      <c r="F45" s="67"/>
    </row>
    <row r="46" spans="1:6" ht="14.25" customHeight="1">
      <c r="A46" s="17" t="s">
        <v>199</v>
      </c>
      <c r="B46" s="61" t="s">
        <v>200</v>
      </c>
      <c r="C46" s="60">
        <v>3708</v>
      </c>
      <c r="D46" s="67">
        <v>24.570936319660724</v>
      </c>
      <c r="E46" s="60"/>
      <c r="F46" s="67"/>
    </row>
    <row r="47" spans="1:6" ht="14.25" customHeight="1">
      <c r="A47" s="17" t="s">
        <v>209</v>
      </c>
      <c r="B47" s="61" t="s">
        <v>210</v>
      </c>
      <c r="C47" s="60">
        <v>1057</v>
      </c>
      <c r="D47" s="67">
        <v>7.0041746736465447</v>
      </c>
      <c r="E47" s="60"/>
      <c r="F47" s="67"/>
    </row>
    <row r="48" spans="1:6" ht="14.25" customHeight="1">
      <c r="A48" s="17" t="s">
        <v>201</v>
      </c>
      <c r="B48" s="61" t="s">
        <v>202</v>
      </c>
      <c r="C48" s="60">
        <v>947</v>
      </c>
      <c r="D48" s="67">
        <v>6.2752634020276989</v>
      </c>
      <c r="E48" s="60"/>
      <c r="F48" s="67"/>
    </row>
    <row r="49" spans="1:6" ht="14.25" customHeight="1">
      <c r="A49" s="17" t="s">
        <v>207</v>
      </c>
      <c r="B49" s="61" t="s">
        <v>223</v>
      </c>
      <c r="C49" s="60">
        <v>818</v>
      </c>
      <c r="D49" s="67">
        <v>5.4204492744019621</v>
      </c>
      <c r="E49" s="60"/>
      <c r="F49" s="67"/>
    </row>
    <row r="50" spans="1:6" ht="14.25" customHeight="1">
      <c r="A50" s="17" t="s">
        <v>211</v>
      </c>
      <c r="B50" s="61" t="s">
        <v>212</v>
      </c>
      <c r="C50" s="60">
        <v>790</v>
      </c>
      <c r="D50" s="67">
        <v>5.2349082234444371</v>
      </c>
      <c r="E50" s="60"/>
      <c r="F50" s="67"/>
    </row>
    <row r="51" spans="1:6" ht="14.25" customHeight="1">
      <c r="A51" s="17" t="s">
        <v>3</v>
      </c>
      <c r="B51" s="61" t="s">
        <v>222</v>
      </c>
      <c r="C51" s="60">
        <v>727</v>
      </c>
      <c r="D51" s="67">
        <v>4.8174408587900075</v>
      </c>
      <c r="E51" s="60"/>
      <c r="F51" s="67"/>
    </row>
    <row r="52" spans="1:6" ht="14.25" customHeight="1">
      <c r="A52" s="17" t="s">
        <v>203</v>
      </c>
      <c r="B52" s="61" t="s">
        <v>204</v>
      </c>
      <c r="C52" s="60">
        <v>680</v>
      </c>
      <c r="D52" s="67">
        <v>4.5059969518255913</v>
      </c>
      <c r="E52" s="60"/>
      <c r="F52" s="67"/>
    </row>
    <row r="53" spans="1:6" ht="14.25" customHeight="1">
      <c r="A53" s="17" t="s">
        <v>224</v>
      </c>
      <c r="B53" s="61" t="s">
        <v>225</v>
      </c>
      <c r="C53" s="60">
        <v>529</v>
      </c>
      <c r="D53" s="67">
        <v>3.5054005698760853</v>
      </c>
      <c r="E53" s="60"/>
      <c r="F53" s="67"/>
    </row>
    <row r="54" spans="1:6" ht="14.25" customHeight="1">
      <c r="A54" s="17" t="s">
        <v>205</v>
      </c>
      <c r="B54" s="61" t="s">
        <v>206</v>
      </c>
      <c r="C54" s="60">
        <v>485</v>
      </c>
      <c r="D54" s="67">
        <v>3.2138360612285468</v>
      </c>
      <c r="E54" s="60"/>
      <c r="F54" s="67"/>
    </row>
    <row r="55" spans="1:6" ht="14.25" customHeight="1">
      <c r="A55" s="61" t="s">
        <v>215</v>
      </c>
      <c r="C55" s="60">
        <f>SUM(C45:C54)</f>
        <v>15091</v>
      </c>
      <c r="D55" s="67">
        <f>(C55/C56)*100</f>
        <v>64.299105240732843</v>
      </c>
      <c r="E55" s="69"/>
      <c r="F55" s="66"/>
    </row>
    <row r="56" spans="1:6" ht="14.25" customHeight="1">
      <c r="A56" s="17" t="s">
        <v>165</v>
      </c>
      <c r="C56" s="60">
        <v>23470</v>
      </c>
      <c r="D56" s="63"/>
      <c r="E56" s="69"/>
      <c r="F56" s="66"/>
    </row>
    <row r="57" spans="1:6" ht="14.25" customHeight="1">
      <c r="B57" s="17" t="s">
        <v>248</v>
      </c>
    </row>
    <row r="58" spans="1:6" ht="14.25" customHeight="1">
      <c r="B58" s="17" t="s">
        <v>249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10</vt:i4>
      </vt:variant>
    </vt:vector>
  </HeadingPairs>
  <TitlesOfParts>
    <vt:vector size="10" baseType="lpstr">
      <vt:lpstr>Tablica 1</vt:lpstr>
      <vt:lpstr>Tablica 2</vt:lpstr>
      <vt:lpstr>Tablica 3</vt:lpstr>
      <vt:lpstr>Tablica 4</vt:lpstr>
      <vt:lpstr>Tablica 5.1</vt:lpstr>
      <vt:lpstr>Tablica 5.2</vt:lpstr>
      <vt:lpstr>Tablica 6</vt:lpstr>
      <vt:lpstr>Tablica 7</vt:lpstr>
      <vt:lpstr>Tablice 8-10</vt:lpstr>
      <vt:lpstr>Tablica 11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Mihel</dc:creator>
  <cp:lastModifiedBy>Mario Hemen</cp:lastModifiedBy>
  <dcterms:created xsi:type="dcterms:W3CDTF">2016-08-31T07:43:13Z</dcterms:created>
  <dcterms:modified xsi:type="dcterms:W3CDTF">2017-10-02T06:11:52Z</dcterms:modified>
</cp:coreProperties>
</file>