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90" windowHeight="12405"/>
  </bookViews>
  <sheets>
    <sheet name="t1" sheetId="1" r:id="rId1"/>
    <sheet name="t2" sheetId="5" r:id="rId2"/>
    <sheet name="t3" sheetId="4" r:id="rId3"/>
  </sheets>
  <definedNames>
    <definedName name="_xlnm.Print_Area" localSheetId="0">'t1'!$A$2:$X$29</definedName>
  </definedNames>
  <calcPr calcId="125725"/>
</workbook>
</file>

<file path=xl/calcChain.xml><?xml version="1.0" encoding="utf-8"?>
<calcChain xmlns="http://schemas.openxmlformats.org/spreadsheetml/2006/main">
  <c r="X4" i="5"/>
  <c r="X5"/>
  <c r="P4" i="4"/>
  <c r="P5"/>
  <c r="P6"/>
  <c r="P7"/>
  <c r="P8"/>
  <c r="P9"/>
  <c r="P10"/>
  <c r="P11"/>
  <c r="P12"/>
  <c r="P13"/>
  <c r="P14"/>
  <c r="P15"/>
  <c r="P16"/>
  <c r="P17"/>
  <c r="P18"/>
  <c r="P19"/>
  <c r="P20"/>
  <c r="B21"/>
  <c r="C21"/>
  <c r="P21" s="1"/>
  <c r="D21"/>
  <c r="E21"/>
  <c r="F21"/>
  <c r="G21"/>
  <c r="H21"/>
  <c r="I21"/>
  <c r="J21"/>
  <c r="K21"/>
  <c r="L21"/>
  <c r="M21"/>
  <c r="N21"/>
  <c r="O21"/>
  <c r="P24"/>
  <c r="P25"/>
  <c r="P26"/>
  <c r="P27"/>
  <c r="B28"/>
  <c r="C28"/>
  <c r="D28"/>
  <c r="E28"/>
  <c r="F28"/>
  <c r="G28"/>
  <c r="H28"/>
  <c r="I28"/>
  <c r="J28"/>
  <c r="K28"/>
  <c r="L28"/>
  <c r="M28"/>
  <c r="N28"/>
  <c r="O28"/>
  <c r="P28"/>
  <c r="B28" i="1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4"/>
  <c r="X25"/>
  <c r="X26"/>
  <c r="X27"/>
  <c r="X28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4"/>
  <c r="X5"/>
  <c r="X6"/>
  <c r="X7"/>
  <c r="X8"/>
  <c r="X9"/>
  <c r="X10"/>
  <c r="X11"/>
  <c r="X12"/>
  <c r="X13"/>
  <c r="X14"/>
  <c r="X15"/>
  <c r="X16"/>
  <c r="X17"/>
  <c r="X18"/>
  <c r="X19"/>
  <c r="X20"/>
  <c r="X21"/>
</calcChain>
</file>

<file path=xl/comments1.xml><?xml version="1.0" encoding="utf-8"?>
<comments xmlns="http://schemas.openxmlformats.org/spreadsheetml/2006/main">
  <authors>
    <author>Stela Martić</author>
  </authors>
  <commentList>
    <comment ref="S21" authorId="0">
      <text>
        <r>
          <rPr>
            <b/>
            <sz val="9"/>
            <color indexed="81"/>
            <rFont val="Tahoma"/>
            <family val="2"/>
            <charset val="238"/>
          </rPr>
          <t>Stela Martić: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<sst xmlns="http://schemas.openxmlformats.org/spreadsheetml/2006/main" count="123" uniqueCount="75">
  <si>
    <t>Hrvatski zavod za javno zdravstvo</t>
  </si>
  <si>
    <t>Zadarska</t>
  </si>
  <si>
    <t>Istarska</t>
  </si>
  <si>
    <t>Međimurska</t>
  </si>
  <si>
    <t>bakteriološka serologija</t>
  </si>
  <si>
    <t>parazitološka serologija</t>
  </si>
  <si>
    <t>mikološka serologija</t>
  </si>
  <si>
    <t>virološka serologija</t>
  </si>
  <si>
    <t>crijevne inf. /kult.</t>
  </si>
  <si>
    <t>respiratorne inf. /kult.</t>
  </si>
  <si>
    <t>infekcije SŽS/CSL det./izol.</t>
  </si>
  <si>
    <t>dijagnostika sepse det./izol.</t>
  </si>
  <si>
    <t>HIV</t>
  </si>
  <si>
    <t>Broj materijala</t>
  </si>
  <si>
    <t>parazitologija det./izol.</t>
  </si>
  <si>
    <t>mikologija det./izol.</t>
  </si>
  <si>
    <t>virusi hepatitisa (ag i at)</t>
  </si>
  <si>
    <t>respirat. virusi i dr. det./kult.</t>
  </si>
  <si>
    <t>enteralni virusi i dr. det./kult.</t>
  </si>
  <si>
    <t>anaerobne bakterije</t>
  </si>
  <si>
    <t>Karlovačka</t>
  </si>
  <si>
    <t>Varaždinska</t>
  </si>
  <si>
    <t>Ukupno po zavodima</t>
  </si>
  <si>
    <t>Ukupan broj po vrsti</t>
  </si>
  <si>
    <t>Broj pretraga</t>
  </si>
  <si>
    <t>Krapinsko-zagorska</t>
  </si>
  <si>
    <t>Sisačko-moslavačka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</si>
  <si>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</si>
  <si>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</si>
  <si>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</si>
  <si>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</si>
  <si>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</si>
  <si>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</si>
  <si>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</si>
  <si>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Osječko-baranjska</t>
  </si>
  <si>
    <t>Šibensko-kninska</t>
  </si>
  <si>
    <t>Vukovarsko-srijemska</t>
  </si>
  <si>
    <t>Splitsko-dalmatinska</t>
  </si>
  <si>
    <t>Dubrovačko-neretvanska</t>
  </si>
  <si>
    <t>urogenitalne inf. /kult.-PCR</t>
  </si>
  <si>
    <t>OSTALO</t>
  </si>
  <si>
    <t>ZZJZ zagrebačke županije</t>
  </si>
  <si>
    <t>ukupno pretraga po zavodima</t>
  </si>
  <si>
    <t>ZJZ  "Dr. A. Štampar"</t>
  </si>
  <si>
    <t>2017. god.</t>
  </si>
  <si>
    <r>
      <t xml:space="preserve">Tablica – </t>
    </r>
    <r>
      <rPr>
        <i/>
        <sz val="9"/>
        <rFont val="Arial"/>
        <family val="2"/>
        <charset val="238"/>
      </rPr>
      <t xml:space="preserve">Table </t>
    </r>
    <r>
      <rPr>
        <b/>
        <sz val="9"/>
        <rFont val="Arial"/>
        <family val="2"/>
        <charset val="238"/>
      </rPr>
      <t>1.</t>
    </r>
  </si>
  <si>
    <r>
      <t xml:space="preserve">IZVRŠENE MIKROBIOLOŠKE PRETRAGE PO ZAVODIMA ZA JAVNO ZDRAVSTVO ŽUPANIJA I U HRVATSKOM ZAVODU ZA JAVNO ZDRAVSTVO U 2017. GODINI </t>
    </r>
    <r>
      <rPr>
        <i/>
        <sz val="8"/>
        <rFont val="Arial"/>
        <family val="2"/>
        <charset val="238"/>
      </rPr>
      <t>- Microbiology tests by county IPH and at CIPH, Croatia 2017</t>
    </r>
  </si>
  <si>
    <t>Ukupno pretraga po kući</t>
  </si>
  <si>
    <t>*Broj pretraga</t>
  </si>
  <si>
    <t>Ukupno materijala po kući</t>
  </si>
  <si>
    <t>urogenitalne inf. /kult.</t>
  </si>
  <si>
    <t xml:space="preserve">Ukupan broj po vrsti </t>
  </si>
  <si>
    <t>HZJZ i ZJZ</t>
  </si>
  <si>
    <t>Klinika za infektivne bolesti Zagreb</t>
  </si>
  <si>
    <t>Klinika za dječje bolesti Zagreb</t>
  </si>
  <si>
    <t>Hrvatski zavod za transfuzijsku medicinu</t>
  </si>
  <si>
    <t>KB Sestre milosrdnice</t>
  </si>
  <si>
    <t xml:space="preserve">KB Dubrava </t>
  </si>
  <si>
    <t>KB Sv. Duh</t>
  </si>
  <si>
    <t>KBC Zagreb</t>
  </si>
  <si>
    <t>KBC Rijeka</t>
  </si>
  <si>
    <t xml:space="preserve">KB Split </t>
  </si>
  <si>
    <t xml:space="preserve">OB Karlovac </t>
  </si>
  <si>
    <t xml:space="preserve">OŽB Požega OŽB Pakrac </t>
  </si>
  <si>
    <t>OB Ogulin</t>
  </si>
  <si>
    <t>OB Nova Gradiška</t>
  </si>
  <si>
    <t>2017.g</t>
  </si>
  <si>
    <r>
      <t xml:space="preserve">Tablica - </t>
    </r>
    <r>
      <rPr>
        <i/>
        <sz val="9"/>
        <rFont val="Arial"/>
        <family val="2"/>
        <charset val="238"/>
      </rPr>
      <t xml:space="preserve">Table </t>
    </r>
    <r>
      <rPr>
        <b/>
        <sz val="9"/>
        <rFont val="Arial"/>
        <family val="2"/>
        <charset val="238"/>
      </rPr>
      <t>3.</t>
    </r>
  </si>
  <si>
    <r>
      <t xml:space="preserve">IZVRŠENE MIKROBIOLOŠKE PRETRAGE U DRUGIM ZDRAVSTVENIM USTANOVAMA, TE ZBIRNI PODACI ZA 2017. GODINU </t>
    </r>
    <r>
      <rPr>
        <b/>
        <sz val="8"/>
        <rFont val="Arial"/>
        <family val="2"/>
        <charset val="238"/>
      </rPr>
      <t xml:space="preserve">- </t>
    </r>
    <r>
      <rPr>
        <i/>
        <sz val="8"/>
        <rFont val="Arial"/>
        <family val="2"/>
        <charset val="238"/>
      </rPr>
      <t>Microbiologic tests by other health institutes and cumulative statistics, Croatia 2017</t>
    </r>
  </si>
  <si>
    <t>% pozitivnih</t>
  </si>
  <si>
    <t>Broj pozitivnih</t>
  </si>
  <si>
    <t>Broj uzoraka stolice</t>
  </si>
  <si>
    <t>Ukupno</t>
  </si>
  <si>
    <r>
      <t xml:space="preserve">Tablica - </t>
    </r>
    <r>
      <rPr>
        <i/>
        <sz val="9"/>
        <rFont val="Arial"/>
        <family val="2"/>
        <charset val="238"/>
      </rPr>
      <t xml:space="preserve">Table </t>
    </r>
    <r>
      <rPr>
        <b/>
        <sz val="9"/>
        <rFont val="Arial"/>
        <family val="2"/>
        <charset val="238"/>
      </rPr>
      <t>2.</t>
    </r>
  </si>
  <si>
    <r>
      <t>IZVRŠENE PARAZITOLOŠKE PRETRAGE PO ZAVODIMA ZA JAVNO ZDRAVSTVO ŽUPANIJA I U HRVATSKOM ZAVODU ZA JAVNO ZDRAVSTVO U 2017.</t>
    </r>
    <r>
      <rPr>
        <b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- Parasitology tests by county IPH and at CNIPH, Croatia 2017</t>
    </r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</si>
</sst>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b/>
      <sz val="2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/>
  </cellStyleXfs>
  <cellXfs count="146">
    <xf numFmtId="0" fontId="0" fillId="0" borderId="0" xfId="0"/>
    <xf numFmtId="0" fontId="0" fillId="0" borderId="0" xfId="0" applyAlignment="1"/>
    <xf numFmtId="0" fontId="7" fillId="0" borderId="1" xfId="0" applyFont="1" applyBorder="1"/>
    <xf numFmtId="0" fontId="3" fillId="0" borderId="2" xfId="0" applyFont="1" applyBorder="1"/>
    <xf numFmtId="0" fontId="4" fillId="2" borderId="3" xfId="0" applyFont="1" applyFill="1" applyBorder="1" applyAlignment="1">
      <alignment textRotation="90" wrapText="1"/>
    </xf>
    <xf numFmtId="0" fontId="4" fillId="2" borderId="4" xfId="0" applyFont="1" applyFill="1" applyBorder="1" applyAlignment="1">
      <alignment wrapText="1" shrinkToFit="1"/>
    </xf>
    <xf numFmtId="0" fontId="0" fillId="0" borderId="2" xfId="0" applyBorder="1" applyAlignment="1">
      <alignment wrapText="1"/>
    </xf>
    <xf numFmtId="0" fontId="4" fillId="0" borderId="3" xfId="0" applyFont="1" applyBorder="1" applyAlignment="1">
      <alignment wrapText="1"/>
    </xf>
    <xf numFmtId="1" fontId="4" fillId="0" borderId="3" xfId="0" applyNumberFormat="1" applyFont="1" applyBorder="1" applyAlignment="1">
      <alignment wrapText="1"/>
    </xf>
    <xf numFmtId="0" fontId="4" fillId="0" borderId="4" xfId="0" applyFont="1" applyBorder="1"/>
    <xf numFmtId="0" fontId="4" fillId="0" borderId="3" xfId="0" applyFont="1" applyFill="1" applyBorder="1" applyAlignment="1">
      <alignment wrapText="1"/>
    </xf>
    <xf numFmtId="1" fontId="4" fillId="0" borderId="3" xfId="0" applyNumberFormat="1" applyFont="1" applyFill="1" applyBorder="1" applyAlignment="1">
      <alignment wrapText="1"/>
    </xf>
    <xf numFmtId="0" fontId="4" fillId="0" borderId="3" xfId="0" applyFont="1" applyBorder="1"/>
    <xf numFmtId="1" fontId="4" fillId="0" borderId="3" xfId="0" applyNumberFormat="1" applyFont="1" applyBorder="1"/>
    <xf numFmtId="0" fontId="4" fillId="0" borderId="3" xfId="0" applyFont="1" applyBorder="1" applyAlignment="1"/>
    <xf numFmtId="0" fontId="6" fillId="0" borderId="3" xfId="0" applyFont="1" applyBorder="1"/>
    <xf numFmtId="0" fontId="5" fillId="0" borderId="4" xfId="0" applyFont="1" applyBorder="1" applyAlignment="1"/>
    <xf numFmtId="0" fontId="3" fillId="0" borderId="2" xfId="0" applyFont="1" applyBorder="1" applyAlignment="1">
      <alignment wrapText="1"/>
    </xf>
    <xf numFmtId="0" fontId="0" fillId="2" borderId="3" xfId="0" applyFill="1" applyBorder="1"/>
    <xf numFmtId="0" fontId="0" fillId="2" borderId="3" xfId="0" applyFill="1" applyBorder="1" applyAlignment="1"/>
    <xf numFmtId="0" fontId="2" fillId="2" borderId="3" xfId="0" applyFont="1" applyFill="1" applyBorder="1"/>
    <xf numFmtId="0" fontId="0" fillId="2" borderId="4" xfId="0" applyFill="1" applyBorder="1"/>
    <xf numFmtId="0" fontId="0" fillId="0" borderId="3" xfId="0" applyBorder="1"/>
    <xf numFmtId="0" fontId="0" fillId="0" borderId="3" xfId="0" applyBorder="1" applyAlignment="1"/>
    <xf numFmtId="0" fontId="2" fillId="0" borderId="3" xfId="0" applyFont="1" applyBorder="1"/>
    <xf numFmtId="0" fontId="0" fillId="0" borderId="4" xfId="0" applyBorder="1"/>
    <xf numFmtId="0" fontId="0" fillId="0" borderId="3" xfId="0" applyFont="1" applyBorder="1" applyAlignment="1"/>
    <xf numFmtId="0" fontId="0" fillId="0" borderId="5" xfId="0" applyFill="1" applyBorder="1" applyAlignment="1">
      <alignment wrapText="1"/>
    </xf>
    <xf numFmtId="0" fontId="0" fillId="0" borderId="6" xfId="0" applyFill="1" applyBorder="1"/>
    <xf numFmtId="0" fontId="0" fillId="0" borderId="6" xfId="0" applyFill="1" applyBorder="1" applyAlignment="1"/>
    <xf numFmtId="0" fontId="0" fillId="0" borderId="7" xfId="0" applyFill="1" applyBorder="1"/>
    <xf numFmtId="0" fontId="8" fillId="0" borderId="2" xfId="0" applyFont="1" applyBorder="1" applyAlignment="1">
      <alignment wrapText="1"/>
    </xf>
    <xf numFmtId="0" fontId="8" fillId="0" borderId="0" xfId="0" applyFont="1"/>
    <xf numFmtId="0" fontId="8" fillId="0" borderId="3" xfId="0" applyFont="1" applyBorder="1"/>
    <xf numFmtId="0" fontId="0" fillId="0" borderId="8" xfId="0" applyBorder="1"/>
    <xf numFmtId="0" fontId="8" fillId="0" borderId="4" xfId="0" applyFont="1" applyBorder="1"/>
    <xf numFmtId="0" fontId="9" fillId="0" borderId="2" xfId="0" applyFont="1" applyBorder="1" applyAlignment="1">
      <alignment shrinkToFit="1"/>
    </xf>
    <xf numFmtId="0" fontId="6" fillId="0" borderId="3" xfId="0" applyFont="1" applyBorder="1" applyAlignment="1">
      <alignment wrapText="1"/>
    </xf>
    <xf numFmtId="0" fontId="10" fillId="0" borderId="3" xfId="0" applyFont="1" applyBorder="1"/>
    <xf numFmtId="0" fontId="4" fillId="3" borderId="3" xfId="0" applyFont="1" applyFill="1" applyBorder="1" applyAlignment="1">
      <alignment wrapText="1"/>
    </xf>
    <xf numFmtId="1" fontId="8" fillId="0" borderId="3" xfId="0" applyNumberFormat="1" applyFont="1" applyBorder="1"/>
    <xf numFmtId="0" fontId="8" fillId="0" borderId="3" xfId="0" applyNumberFormat="1" applyFont="1" applyBorder="1"/>
    <xf numFmtId="0" fontId="4" fillId="3" borderId="9" xfId="0" applyFont="1" applyFill="1" applyBorder="1" applyAlignment="1">
      <alignment horizontal="center" textRotation="90" wrapText="1"/>
    </xf>
    <xf numFmtId="0" fontId="4" fillId="3" borderId="10" xfId="0" applyFont="1" applyFill="1" applyBorder="1" applyAlignment="1">
      <alignment wrapText="1" shrinkToFit="1"/>
    </xf>
    <xf numFmtId="0" fontId="13" fillId="0" borderId="0" xfId="0" applyFont="1" applyAlignment="1"/>
    <xf numFmtId="0" fontId="1" fillId="0" borderId="0" xfId="1"/>
    <xf numFmtId="0" fontId="2" fillId="2" borderId="11" xfId="2" applyFill="1" applyBorder="1"/>
    <xf numFmtId="0" fontId="2" fillId="2" borderId="12" xfId="2" applyFill="1" applyBorder="1"/>
    <xf numFmtId="0" fontId="1" fillId="2" borderId="12" xfId="1" applyFill="1" applyBorder="1"/>
    <xf numFmtId="0" fontId="2" fillId="2" borderId="12" xfId="2" applyFill="1" applyBorder="1" applyAlignment="1">
      <alignment wrapText="1"/>
    </xf>
    <xf numFmtId="0" fontId="2" fillId="2" borderId="13" xfId="2" applyFill="1" applyBorder="1" applyAlignment="1">
      <alignment wrapText="1"/>
    </xf>
    <xf numFmtId="0" fontId="8" fillId="0" borderId="14" xfId="2" applyFont="1" applyBorder="1" applyAlignment="1">
      <alignment wrapText="1"/>
    </xf>
    <xf numFmtId="0" fontId="8" fillId="0" borderId="14" xfId="1" applyFont="1" applyBorder="1" applyAlignment="1">
      <alignment wrapText="1"/>
    </xf>
    <xf numFmtId="0" fontId="8" fillId="0" borderId="15" xfId="2" applyFont="1" applyBorder="1" applyAlignment="1">
      <alignment wrapText="1"/>
    </xf>
    <xf numFmtId="0" fontId="2" fillId="0" borderId="16" xfId="2" applyBorder="1"/>
    <xf numFmtId="0" fontId="2" fillId="0" borderId="17" xfId="2" applyBorder="1"/>
    <xf numFmtId="0" fontId="1" fillId="0" borderId="17" xfId="1" applyBorder="1"/>
    <xf numFmtId="0" fontId="2" fillId="0" borderId="17" xfId="2" applyBorder="1" applyAlignment="1">
      <alignment wrapText="1"/>
    </xf>
    <xf numFmtId="0" fontId="2" fillId="0" borderId="18" xfId="2" applyBorder="1" applyAlignment="1">
      <alignment wrapText="1"/>
    </xf>
    <xf numFmtId="0" fontId="2" fillId="0" borderId="4" xfId="2" applyBorder="1"/>
    <xf numFmtId="0" fontId="2" fillId="0" borderId="3" xfId="2" applyBorder="1"/>
    <xf numFmtId="0" fontId="1" fillId="0" borderId="3" xfId="1" applyBorder="1"/>
    <xf numFmtId="0" fontId="2" fillId="0" borderId="3" xfId="2" applyBorder="1" applyAlignment="1">
      <alignment wrapText="1"/>
    </xf>
    <xf numFmtId="0" fontId="2" fillId="0" borderId="2" xfId="2" applyBorder="1" applyAlignment="1">
      <alignment wrapText="1"/>
    </xf>
    <xf numFmtId="0" fontId="2" fillId="2" borderId="4" xfId="2" applyFill="1" applyBorder="1"/>
    <xf numFmtId="0" fontId="2" fillId="2" borderId="3" xfId="2" applyFill="1" applyBorder="1"/>
    <xf numFmtId="0" fontId="1" fillId="2" borderId="3" xfId="1" applyFill="1" applyBorder="1"/>
    <xf numFmtId="0" fontId="2" fillId="4" borderId="3" xfId="2" applyFill="1" applyBorder="1"/>
    <xf numFmtId="0" fontId="3" fillId="2" borderId="3" xfId="2" applyFont="1" applyFill="1" applyBorder="1" applyAlignment="1">
      <alignment wrapText="1"/>
    </xf>
    <xf numFmtId="0" fontId="3" fillId="0" borderId="2" xfId="2" applyFont="1" applyBorder="1" applyAlignment="1">
      <alignment wrapText="1"/>
    </xf>
    <xf numFmtId="0" fontId="4" fillId="0" borderId="4" xfId="2" applyFont="1" applyBorder="1"/>
    <xf numFmtId="0" fontId="2" fillId="0" borderId="12" xfId="2" applyBorder="1" applyAlignment="1">
      <alignment horizontal="center" vertical="center" textRotation="90"/>
    </xf>
    <xf numFmtId="0" fontId="2" fillId="0" borderId="13" xfId="2" applyBorder="1" applyAlignment="1">
      <alignment wrapText="1"/>
    </xf>
    <xf numFmtId="0" fontId="13" fillId="0" borderId="4" xfId="2" applyFont="1" applyBorder="1"/>
    <xf numFmtId="0" fontId="13" fillId="0" borderId="3" xfId="2" applyFont="1" applyBorder="1" applyAlignment="1">
      <alignment shrinkToFit="1"/>
    </xf>
    <xf numFmtId="0" fontId="13" fillId="0" borderId="3" xfId="1" applyFont="1" applyBorder="1" applyAlignment="1">
      <alignment shrinkToFit="1"/>
    </xf>
    <xf numFmtId="0" fontId="8" fillId="0" borderId="15" xfId="2" applyFont="1" applyBorder="1" applyAlignment="1">
      <alignment horizontal="left" wrapText="1"/>
    </xf>
    <xf numFmtId="0" fontId="4" fillId="0" borderId="17" xfId="2" applyFont="1" applyBorder="1"/>
    <xf numFmtId="0" fontId="4" fillId="0" borderId="17" xfId="1" applyFont="1" applyBorder="1" applyAlignment="1">
      <alignment wrapText="1"/>
    </xf>
    <xf numFmtId="0" fontId="4" fillId="0" borderId="3" xfId="1" applyFont="1" applyBorder="1" applyAlignment="1">
      <alignment wrapText="1"/>
    </xf>
    <xf numFmtId="0" fontId="4" fillId="0" borderId="3" xfId="2" applyFont="1" applyBorder="1"/>
    <xf numFmtId="0" fontId="4" fillId="0" borderId="3" xfId="2" applyFont="1" applyBorder="1" applyAlignment="1">
      <alignment wrapText="1"/>
    </xf>
    <xf numFmtId="0" fontId="2" fillId="2" borderId="4" xfId="2" applyFont="1" applyFill="1" applyBorder="1" applyAlignment="1">
      <alignment textRotation="90" wrapText="1" shrinkToFit="1"/>
    </xf>
    <xf numFmtId="0" fontId="2" fillId="2" borderId="3" xfId="2" applyFont="1" applyFill="1" applyBorder="1" applyAlignment="1">
      <alignment textRotation="90" wrapText="1"/>
    </xf>
    <xf numFmtId="0" fontId="2" fillId="2" borderId="3" xfId="1" applyFont="1" applyFill="1" applyBorder="1" applyAlignment="1">
      <alignment textRotation="90" wrapText="1"/>
    </xf>
    <xf numFmtId="0" fontId="3" fillId="2" borderId="3" xfId="2" applyFont="1" applyFill="1" applyBorder="1"/>
    <xf numFmtId="0" fontId="3" fillId="0" borderId="2" xfId="2" applyFont="1" applyBorder="1"/>
    <xf numFmtId="0" fontId="8" fillId="0" borderId="10" xfId="2" applyFont="1" applyBorder="1" applyAlignment="1">
      <alignment horizontal="center" textRotation="90" wrapText="1" shrinkToFit="1"/>
    </xf>
    <xf numFmtId="0" fontId="2" fillId="0" borderId="9" xfId="2" applyFont="1" applyBorder="1" applyAlignment="1">
      <alignment horizontal="center" textRotation="90" wrapText="1"/>
    </xf>
    <xf numFmtId="0" fontId="9" fillId="0" borderId="9" xfId="1" applyFont="1" applyBorder="1" applyAlignment="1">
      <alignment horizontal="center" textRotation="90" wrapText="1"/>
    </xf>
    <xf numFmtId="0" fontId="2" fillId="0" borderId="9" xfId="1" applyFont="1" applyBorder="1" applyAlignment="1">
      <alignment horizontal="center" textRotation="90" wrapText="1"/>
    </xf>
    <xf numFmtId="0" fontId="16" fillId="0" borderId="9" xfId="2" applyFont="1" applyBorder="1" applyAlignment="1">
      <alignment horizontal="center" textRotation="90"/>
    </xf>
    <xf numFmtId="0" fontId="17" fillId="0" borderId="1" xfId="2" applyFont="1" applyBorder="1" applyAlignment="1">
      <alignment horizontal="center" vertical="center"/>
    </xf>
    <xf numFmtId="0" fontId="1" fillId="0" borderId="0" xfId="1" applyAlignment="1"/>
    <xf numFmtId="0" fontId="13" fillId="0" borderId="0" xfId="1" applyFont="1" applyAlignment="1"/>
    <xf numFmtId="0" fontId="13" fillId="0" borderId="0" xfId="0" applyFont="1" applyAlignment="1">
      <alignment horizontal="left"/>
    </xf>
    <xf numFmtId="0" fontId="13" fillId="3" borderId="0" xfId="0" applyFont="1" applyFill="1" applyAlignment="1"/>
    <xf numFmtId="0" fontId="0" fillId="3" borderId="0" xfId="0" applyFill="1"/>
    <xf numFmtId="0" fontId="0" fillId="3" borderId="0" xfId="0" applyFill="1" applyAlignment="1"/>
    <xf numFmtId="0" fontId="9" fillId="0" borderId="0" xfId="3"/>
    <xf numFmtId="0" fontId="9" fillId="0" borderId="0" xfId="3" applyAlignment="1"/>
    <xf numFmtId="0" fontId="9" fillId="0" borderId="0" xfId="3" applyAlignment="1">
      <alignment wrapText="1"/>
    </xf>
    <xf numFmtId="0" fontId="3" fillId="5" borderId="0" xfId="3" applyFont="1" applyFill="1" applyAlignment="1"/>
    <xf numFmtId="0" fontId="9" fillId="5" borderId="0" xfId="3" applyFont="1" applyFill="1" applyAlignment="1"/>
    <xf numFmtId="0" fontId="9" fillId="5" borderId="0" xfId="3" applyFill="1" applyAlignment="1"/>
    <xf numFmtId="0" fontId="9" fillId="5" borderId="0" xfId="3" applyFill="1"/>
    <xf numFmtId="0" fontId="9" fillId="5" borderId="0" xfId="3" applyFill="1" applyAlignment="1">
      <alignment wrapText="1"/>
    </xf>
    <xf numFmtId="0" fontId="3" fillId="0" borderId="0" xfId="3" applyFont="1" applyAlignment="1"/>
    <xf numFmtId="0" fontId="9" fillId="0" borderId="0" xfId="3" applyFont="1" applyAlignment="1"/>
    <xf numFmtId="0" fontId="9" fillId="0" borderId="0" xfId="3" applyFont="1"/>
    <xf numFmtId="0" fontId="9" fillId="5" borderId="0" xfId="3" applyFont="1" applyFill="1"/>
    <xf numFmtId="0" fontId="3" fillId="0" borderId="0" xfId="3" applyFont="1" applyAlignment="1">
      <alignment wrapText="1"/>
    </xf>
    <xf numFmtId="0" fontId="5" fillId="0" borderId="0" xfId="3" applyFont="1" applyAlignment="1"/>
    <xf numFmtId="0" fontId="4" fillId="0" borderId="0" xfId="3" applyFont="1" applyAlignment="1"/>
    <xf numFmtId="0" fontId="4" fillId="0" borderId="0" xfId="3" applyFont="1"/>
    <xf numFmtId="0" fontId="6" fillId="0" borderId="0" xfId="3" applyFont="1"/>
    <xf numFmtId="0" fontId="6" fillId="0" borderId="0" xfId="3" applyFont="1" applyAlignment="1"/>
    <xf numFmtId="1" fontId="6" fillId="0" borderId="0" xfId="3" applyNumberFormat="1" applyFont="1"/>
    <xf numFmtId="1" fontId="4" fillId="0" borderId="0" xfId="3" applyNumberFormat="1" applyFont="1"/>
    <xf numFmtId="0" fontId="4" fillId="0" borderId="0" xfId="3" applyFont="1" applyAlignment="1">
      <alignment wrapText="1"/>
    </xf>
    <xf numFmtId="1" fontId="4" fillId="0" borderId="0" xfId="3" applyNumberFormat="1" applyFont="1" applyAlignment="1">
      <alignment wrapText="1"/>
    </xf>
    <xf numFmtId="0" fontId="4" fillId="0" borderId="0" xfId="3" applyFont="1" applyAlignment="1">
      <alignment horizontal="center" wrapText="1"/>
    </xf>
    <xf numFmtId="0" fontId="13" fillId="0" borderId="0" xfId="3" applyFont="1"/>
    <xf numFmtId="1" fontId="4" fillId="0" borderId="0" xfId="3" applyNumberFormat="1" applyFont="1" applyFill="1" applyAlignment="1">
      <alignment wrapText="1"/>
    </xf>
    <xf numFmtId="0" fontId="4" fillId="0" borderId="0" xfId="3" applyFont="1" applyFill="1" applyAlignment="1">
      <alignment wrapText="1"/>
    </xf>
    <xf numFmtId="0" fontId="4" fillId="0" borderId="3" xfId="3" applyFont="1" applyBorder="1"/>
    <xf numFmtId="0" fontId="4" fillId="0" borderId="3" xfId="3" applyNumberFormat="1" applyFont="1" applyBorder="1" applyAlignment="1">
      <alignment wrapText="1"/>
    </xf>
    <xf numFmtId="0" fontId="4" fillId="0" borderId="3" xfId="3" applyNumberFormat="1" applyFont="1" applyFill="1" applyBorder="1" applyAlignment="1">
      <alignment wrapText="1"/>
    </xf>
    <xf numFmtId="0" fontId="4" fillId="0" borderId="3" xfId="3" applyNumberFormat="1" applyFont="1" applyBorder="1" applyAlignment="1">
      <alignment horizontal="center" wrapText="1"/>
    </xf>
    <xf numFmtId="0" fontId="9" fillId="0" borderId="3" xfId="3" applyBorder="1" applyAlignment="1">
      <alignment wrapText="1"/>
    </xf>
    <xf numFmtId="1" fontId="4" fillId="0" borderId="3" xfId="3" applyNumberFormat="1" applyFont="1" applyBorder="1"/>
    <xf numFmtId="0" fontId="4" fillId="0" borderId="3" xfId="3" applyFont="1" applyBorder="1" applyAlignment="1">
      <alignment wrapText="1"/>
    </xf>
    <xf numFmtId="0" fontId="4" fillId="0" borderId="3" xfId="3" applyFont="1" applyFill="1" applyBorder="1" applyAlignment="1">
      <alignment wrapText="1"/>
    </xf>
    <xf numFmtId="1" fontId="4" fillId="0" borderId="3" xfId="3" applyNumberFormat="1" applyFont="1" applyBorder="1" applyAlignment="1">
      <alignment horizontal="center" wrapText="1"/>
    </xf>
    <xf numFmtId="1" fontId="4" fillId="0" borderId="3" xfId="3" applyNumberFormat="1" applyFont="1" applyBorder="1" applyAlignment="1">
      <alignment wrapText="1"/>
    </xf>
    <xf numFmtId="0" fontId="4" fillId="2" borderId="0" xfId="3" applyFont="1" applyFill="1" applyAlignment="1">
      <alignment wrapText="1" shrinkToFit="1"/>
    </xf>
    <xf numFmtId="0" fontId="4" fillId="2" borderId="0" xfId="3" applyFont="1" applyFill="1" applyAlignment="1">
      <alignment textRotation="90" wrapText="1"/>
    </xf>
    <xf numFmtId="0" fontId="4" fillId="2" borderId="19" xfId="3" applyFont="1" applyFill="1" applyBorder="1" applyAlignment="1">
      <alignment textRotation="90" wrapText="1"/>
    </xf>
    <xf numFmtId="0" fontId="3" fillId="0" borderId="0" xfId="3" applyFont="1"/>
    <xf numFmtId="0" fontId="4" fillId="0" borderId="3" xfId="3" applyFont="1" applyBorder="1" applyAlignment="1">
      <alignment wrapText="1" shrinkToFit="1"/>
    </xf>
    <xf numFmtId="0" fontId="4" fillId="0" borderId="3" xfId="3" applyFont="1" applyBorder="1" applyAlignment="1">
      <alignment horizontal="center" textRotation="90" wrapText="1"/>
    </xf>
    <xf numFmtId="0" fontId="4" fillId="0" borderId="3" xfId="3" applyFont="1" applyFill="1" applyBorder="1" applyAlignment="1">
      <alignment horizontal="center" textRotation="90" wrapText="1"/>
    </xf>
    <xf numFmtId="0" fontId="4" fillId="0" borderId="17" xfId="3" applyFont="1" applyBorder="1" applyAlignment="1">
      <alignment horizontal="center" textRotation="90" wrapText="1"/>
    </xf>
    <xf numFmtId="0" fontId="7" fillId="0" borderId="0" xfId="3" applyFont="1"/>
    <xf numFmtId="1" fontId="4" fillId="0" borderId="0" xfId="3" applyNumberFormat="1" applyFont="1" applyFill="1" applyAlignment="1">
      <alignment wrapText="1"/>
    </xf>
    <xf numFmtId="0" fontId="9" fillId="0" borderId="0" xfId="3" applyAlignment="1"/>
  </cellXfs>
  <cellStyles count="4">
    <cellStyle name="Normal 2" xfId="1"/>
    <cellStyle name="Normal 2 2" xfId="2"/>
    <cellStyle name="Normal 3" xfId="3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view="pageBreakPreview" zoomScaleNormal="100" zoomScaleSheetLayoutView="100" workbookViewId="0"/>
  </sheetViews>
  <sheetFormatPr defaultRowHeight="13.5" customHeight="1"/>
  <cols>
    <col min="1" max="1" width="24" customWidth="1"/>
    <col min="2" max="2" width="5.7109375" customWidth="1"/>
    <col min="3" max="3" width="7.140625" customWidth="1"/>
    <col min="4" max="4" width="5.7109375" customWidth="1"/>
    <col min="5" max="5" width="7.7109375" customWidth="1"/>
    <col min="6" max="7" width="5.7109375" customWidth="1"/>
    <col min="8" max="8" width="6.7109375" customWidth="1"/>
    <col min="9" max="10" width="5.7109375" customWidth="1"/>
    <col min="11" max="11" width="6.85546875" customWidth="1"/>
    <col min="12" max="15" width="5.7109375" customWidth="1"/>
    <col min="16" max="16" width="6.7109375" style="1" customWidth="1"/>
    <col min="17" max="17" width="6.85546875" customWidth="1"/>
    <col min="18" max="18" width="5.7109375" customWidth="1"/>
    <col min="19" max="19" width="8.28515625" customWidth="1"/>
    <col min="20" max="20" width="7.28515625" customWidth="1"/>
    <col min="21" max="21" width="6" customWidth="1"/>
    <col min="22" max="23" width="5.7109375" customWidth="1"/>
    <col min="24" max="24" width="7.7109375" customWidth="1"/>
  </cols>
  <sheetData>
    <row r="1" spans="1:24" ht="13.5" customHeight="1" thickBot="1">
      <c r="D1" s="96" t="s">
        <v>45</v>
      </c>
      <c r="F1" s="96" t="s">
        <v>46</v>
      </c>
      <c r="G1" s="97"/>
      <c r="H1" s="97"/>
      <c r="I1" s="97"/>
      <c r="J1" s="97"/>
      <c r="K1" s="97"/>
      <c r="L1" s="97"/>
      <c r="M1" s="97"/>
      <c r="N1" s="97"/>
      <c r="O1" s="97"/>
      <c r="P1" s="98"/>
      <c r="Q1" s="97"/>
      <c r="R1" s="97"/>
      <c r="S1" s="97"/>
      <c r="T1" s="97"/>
      <c r="U1" s="97"/>
      <c r="V1" s="97"/>
      <c r="W1" s="97"/>
      <c r="X1" s="97"/>
    </row>
    <row r="2" spans="1:24" ht="110.1" customHeight="1">
      <c r="A2" s="2" t="s">
        <v>44</v>
      </c>
      <c r="B2" s="42" t="s">
        <v>0</v>
      </c>
      <c r="C2" s="42" t="s">
        <v>43</v>
      </c>
      <c r="D2" s="42" t="s">
        <v>41</v>
      </c>
      <c r="E2" s="42" t="s">
        <v>25</v>
      </c>
      <c r="F2" s="42" t="s">
        <v>26</v>
      </c>
      <c r="G2" s="42" t="s">
        <v>20</v>
      </c>
      <c r="H2" s="42" t="s">
        <v>21</v>
      </c>
      <c r="I2" s="42" t="s">
        <v>27</v>
      </c>
      <c r="J2" s="42" t="s">
        <v>28</v>
      </c>
      <c r="K2" s="42" t="s">
        <v>29</v>
      </c>
      <c r="L2" s="42" t="s">
        <v>30</v>
      </c>
      <c r="M2" s="42" t="s">
        <v>31</v>
      </c>
      <c r="N2" s="42" t="s">
        <v>32</v>
      </c>
      <c r="O2" s="42" t="s">
        <v>33</v>
      </c>
      <c r="P2" s="42" t="s">
        <v>1</v>
      </c>
      <c r="Q2" s="42" t="s">
        <v>34</v>
      </c>
      <c r="R2" s="42" t="s">
        <v>35</v>
      </c>
      <c r="S2" s="42" t="s">
        <v>36</v>
      </c>
      <c r="T2" s="42" t="s">
        <v>37</v>
      </c>
      <c r="U2" s="42" t="s">
        <v>2</v>
      </c>
      <c r="V2" s="42" t="s">
        <v>38</v>
      </c>
      <c r="W2" s="42" t="s">
        <v>3</v>
      </c>
      <c r="X2" s="43" t="s">
        <v>23</v>
      </c>
    </row>
    <row r="3" spans="1:24" ht="18" customHeight="1">
      <c r="A3" s="3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</row>
    <row r="4" spans="1:24" ht="18" customHeight="1">
      <c r="A4" s="6" t="s">
        <v>8</v>
      </c>
      <c r="B4" s="7">
        <v>4672</v>
      </c>
      <c r="C4" s="8">
        <v>16767</v>
      </c>
      <c r="D4" s="7">
        <v>37623</v>
      </c>
      <c r="E4" s="7">
        <v>15369</v>
      </c>
      <c r="F4" s="7">
        <v>22402</v>
      </c>
      <c r="G4" s="7">
        <v>11427</v>
      </c>
      <c r="H4" s="7">
        <v>24940</v>
      </c>
      <c r="I4" s="7">
        <v>18256</v>
      </c>
      <c r="J4" s="7">
        <v>12966</v>
      </c>
      <c r="K4" s="7">
        <v>56311</v>
      </c>
      <c r="L4" s="7">
        <v>1442</v>
      </c>
      <c r="M4" s="7">
        <v>7097</v>
      </c>
      <c r="N4" s="7">
        <v>3458</v>
      </c>
      <c r="O4" s="7">
        <v>20279</v>
      </c>
      <c r="P4" s="7">
        <v>26531</v>
      </c>
      <c r="Q4" s="7">
        <v>34342</v>
      </c>
      <c r="R4" s="7">
        <v>23525</v>
      </c>
      <c r="S4" s="7">
        <v>20568</v>
      </c>
      <c r="T4" s="7">
        <v>15384</v>
      </c>
      <c r="U4" s="7">
        <v>38725</v>
      </c>
      <c r="V4" s="7">
        <v>20897</v>
      </c>
      <c r="W4" s="7">
        <v>13436</v>
      </c>
      <c r="X4" s="9">
        <f t="shared" ref="X4:X21" si="0">SUM(B4:W4)</f>
        <v>446417</v>
      </c>
    </row>
    <row r="5" spans="1:24" ht="18" customHeight="1">
      <c r="A5" s="6" t="s">
        <v>9</v>
      </c>
      <c r="B5" s="7">
        <v>15324</v>
      </c>
      <c r="C5" s="8">
        <v>15517</v>
      </c>
      <c r="D5" s="7">
        <v>10483</v>
      </c>
      <c r="E5" s="7">
        <v>7133</v>
      </c>
      <c r="F5" s="7">
        <v>10231</v>
      </c>
      <c r="G5" s="7">
        <v>4662</v>
      </c>
      <c r="H5" s="7">
        <v>4381</v>
      </c>
      <c r="I5" s="7">
        <v>4600</v>
      </c>
      <c r="J5" s="7">
        <v>3241</v>
      </c>
      <c r="K5" s="7">
        <v>16218</v>
      </c>
      <c r="L5" s="7">
        <v>1526</v>
      </c>
      <c r="M5" s="7">
        <v>3662</v>
      </c>
      <c r="N5" s="7">
        <v>1465</v>
      </c>
      <c r="O5" s="7">
        <v>6171</v>
      </c>
      <c r="P5" s="7">
        <v>14370</v>
      </c>
      <c r="Q5" s="7">
        <v>12995</v>
      </c>
      <c r="R5" s="7">
        <v>8234</v>
      </c>
      <c r="S5" s="7">
        <v>6847</v>
      </c>
      <c r="T5" s="7">
        <v>8372</v>
      </c>
      <c r="U5" s="7">
        <v>9824</v>
      </c>
      <c r="V5" s="7">
        <v>12565</v>
      </c>
      <c r="W5" s="7">
        <v>8290</v>
      </c>
      <c r="X5" s="9">
        <f t="shared" si="0"/>
        <v>186111</v>
      </c>
    </row>
    <row r="6" spans="1:24" ht="18" customHeight="1">
      <c r="A6" s="6" t="s">
        <v>39</v>
      </c>
      <c r="B6" s="7">
        <v>52430</v>
      </c>
      <c r="C6" s="8">
        <v>114612</v>
      </c>
      <c r="D6" s="7">
        <v>39388</v>
      </c>
      <c r="E6" s="7">
        <v>23051</v>
      </c>
      <c r="F6" s="7">
        <v>23224</v>
      </c>
      <c r="G6" s="7">
        <v>12922</v>
      </c>
      <c r="H6" s="7">
        <v>33200</v>
      </c>
      <c r="I6" s="7">
        <v>22488</v>
      </c>
      <c r="J6" s="7">
        <v>15167</v>
      </c>
      <c r="K6" s="7">
        <v>41938</v>
      </c>
      <c r="L6" s="7">
        <v>3416</v>
      </c>
      <c r="M6" s="7">
        <v>17677</v>
      </c>
      <c r="N6" s="7">
        <v>3842</v>
      </c>
      <c r="O6" s="7">
        <v>28372</v>
      </c>
      <c r="P6" s="7">
        <v>32497</v>
      </c>
      <c r="Q6" s="7">
        <v>50565</v>
      </c>
      <c r="R6" s="7">
        <v>23164</v>
      </c>
      <c r="S6" s="7">
        <v>47227</v>
      </c>
      <c r="T6" s="37">
        <v>110584</v>
      </c>
      <c r="U6" s="7">
        <v>43729</v>
      </c>
      <c r="V6" s="7">
        <v>27407</v>
      </c>
      <c r="W6" s="7">
        <v>17669</v>
      </c>
      <c r="X6" s="9">
        <f t="shared" si="0"/>
        <v>784569</v>
      </c>
    </row>
    <row r="7" spans="1:24" ht="18" customHeight="1">
      <c r="A7" s="6" t="s">
        <v>19</v>
      </c>
      <c r="B7" s="39">
        <v>102</v>
      </c>
      <c r="C7" s="8">
        <v>687</v>
      </c>
      <c r="D7" s="7">
        <v>0</v>
      </c>
      <c r="E7" s="7">
        <v>0</v>
      </c>
      <c r="F7" s="7">
        <v>2045</v>
      </c>
      <c r="G7" s="7">
        <v>78</v>
      </c>
      <c r="H7" s="7">
        <v>5007</v>
      </c>
      <c r="I7" s="7">
        <v>645</v>
      </c>
      <c r="J7" s="7">
        <v>222</v>
      </c>
      <c r="K7" s="7">
        <v>12</v>
      </c>
      <c r="L7" s="7">
        <v>0</v>
      </c>
      <c r="M7" s="7">
        <v>279</v>
      </c>
      <c r="N7" s="7">
        <v>0</v>
      </c>
      <c r="O7" s="7">
        <v>2090</v>
      </c>
      <c r="P7" s="7">
        <v>777</v>
      </c>
      <c r="Q7" s="7">
        <v>374</v>
      </c>
      <c r="R7" s="7">
        <v>3950</v>
      </c>
      <c r="S7" s="7">
        <v>2145</v>
      </c>
      <c r="T7" s="7">
        <v>2</v>
      </c>
      <c r="U7" s="7">
        <v>1562</v>
      </c>
      <c r="V7" s="7">
        <v>0</v>
      </c>
      <c r="W7" s="7">
        <v>3631</v>
      </c>
      <c r="X7" s="9">
        <f t="shared" si="0"/>
        <v>23608</v>
      </c>
    </row>
    <row r="8" spans="1:24" ht="18" customHeight="1">
      <c r="A8" s="6" t="s">
        <v>10</v>
      </c>
      <c r="B8" s="10">
        <v>0</v>
      </c>
      <c r="C8" s="11">
        <v>0</v>
      </c>
      <c r="D8" s="7">
        <v>0</v>
      </c>
      <c r="E8" s="7">
        <v>5</v>
      </c>
      <c r="F8" s="7">
        <v>92</v>
      </c>
      <c r="G8" s="7">
        <v>0</v>
      </c>
      <c r="H8" s="7">
        <v>61</v>
      </c>
      <c r="I8" s="7">
        <v>54</v>
      </c>
      <c r="J8" s="7">
        <v>17</v>
      </c>
      <c r="K8" s="7">
        <v>1</v>
      </c>
      <c r="L8" s="7">
        <v>0</v>
      </c>
      <c r="M8" s="7">
        <v>16</v>
      </c>
      <c r="N8" s="7">
        <v>0</v>
      </c>
      <c r="O8" s="7">
        <v>149</v>
      </c>
      <c r="P8" s="7">
        <v>85</v>
      </c>
      <c r="Q8" s="7">
        <v>369</v>
      </c>
      <c r="R8" s="7">
        <v>49</v>
      </c>
      <c r="S8" s="7">
        <v>10</v>
      </c>
      <c r="T8" s="7">
        <v>0</v>
      </c>
      <c r="U8" s="7">
        <v>89</v>
      </c>
      <c r="V8" s="7">
        <v>54</v>
      </c>
      <c r="W8" s="7">
        <v>36</v>
      </c>
      <c r="X8" s="9">
        <f t="shared" si="0"/>
        <v>1087</v>
      </c>
    </row>
    <row r="9" spans="1:24" ht="18" customHeight="1">
      <c r="A9" s="6" t="s">
        <v>11</v>
      </c>
      <c r="B9" s="10">
        <v>0</v>
      </c>
      <c r="C9" s="11">
        <v>33</v>
      </c>
      <c r="D9" s="7">
        <v>0</v>
      </c>
      <c r="E9" s="7">
        <v>1684</v>
      </c>
      <c r="F9" s="7">
        <v>3051</v>
      </c>
      <c r="G9" s="7">
        <v>0</v>
      </c>
      <c r="H9" s="7">
        <v>3317</v>
      </c>
      <c r="I9" s="7">
        <v>2143</v>
      </c>
      <c r="J9" s="7">
        <v>1532</v>
      </c>
      <c r="K9" s="7">
        <v>64</v>
      </c>
      <c r="L9" s="7">
        <v>107</v>
      </c>
      <c r="M9" s="7">
        <v>807</v>
      </c>
      <c r="N9" s="7">
        <v>0</v>
      </c>
      <c r="O9" s="7">
        <v>1206</v>
      </c>
      <c r="P9" s="7">
        <v>4151</v>
      </c>
      <c r="Q9" s="7">
        <v>6135</v>
      </c>
      <c r="R9" s="7">
        <v>4306</v>
      </c>
      <c r="S9" s="7">
        <v>3001</v>
      </c>
      <c r="T9" s="7">
        <v>0</v>
      </c>
      <c r="U9" s="7">
        <v>3457</v>
      </c>
      <c r="V9" s="7">
        <v>1143</v>
      </c>
      <c r="W9" s="7">
        <v>3108</v>
      </c>
      <c r="X9" s="9">
        <f t="shared" si="0"/>
        <v>39245</v>
      </c>
    </row>
    <row r="10" spans="1:24" ht="18" customHeight="1">
      <c r="A10" s="6" t="s">
        <v>4</v>
      </c>
      <c r="B10" s="39">
        <v>3932</v>
      </c>
      <c r="C10" s="8">
        <v>141</v>
      </c>
      <c r="D10" s="7">
        <v>0</v>
      </c>
      <c r="E10" s="7">
        <v>0</v>
      </c>
      <c r="F10" s="7">
        <v>3674</v>
      </c>
      <c r="G10" s="7">
        <v>543</v>
      </c>
      <c r="H10" s="7">
        <v>1305</v>
      </c>
      <c r="I10" s="7">
        <v>118</v>
      </c>
      <c r="J10" s="7">
        <v>218</v>
      </c>
      <c r="K10" s="7">
        <v>7737</v>
      </c>
      <c r="L10" s="7">
        <v>658</v>
      </c>
      <c r="M10" s="7">
        <v>1453</v>
      </c>
      <c r="N10" s="7">
        <v>690</v>
      </c>
      <c r="O10" s="7">
        <v>1924</v>
      </c>
      <c r="P10" s="7">
        <v>111</v>
      </c>
      <c r="Q10" s="7">
        <v>5564</v>
      </c>
      <c r="R10" s="7">
        <v>555</v>
      </c>
      <c r="S10" s="7">
        <v>871</v>
      </c>
      <c r="T10" s="7">
        <v>261</v>
      </c>
      <c r="U10" s="7">
        <v>4558</v>
      </c>
      <c r="V10" s="7">
        <v>2014</v>
      </c>
      <c r="W10" s="7">
        <v>3688</v>
      </c>
      <c r="X10" s="9">
        <f t="shared" si="0"/>
        <v>40015</v>
      </c>
    </row>
    <row r="11" spans="1:24" ht="18" customHeight="1">
      <c r="A11" s="6" t="s">
        <v>14</v>
      </c>
      <c r="B11" s="7">
        <v>4298</v>
      </c>
      <c r="C11" s="8">
        <v>6997</v>
      </c>
      <c r="D11" s="7">
        <v>2066</v>
      </c>
      <c r="E11" s="7">
        <v>8289</v>
      </c>
      <c r="F11" s="7">
        <v>8536</v>
      </c>
      <c r="G11" s="7">
        <v>0</v>
      </c>
      <c r="H11" s="7">
        <v>14069</v>
      </c>
      <c r="I11" s="7">
        <v>7488</v>
      </c>
      <c r="J11" s="7">
        <v>7741</v>
      </c>
      <c r="K11" s="7">
        <v>29937</v>
      </c>
      <c r="L11" s="7">
        <v>332</v>
      </c>
      <c r="M11" s="7">
        <v>4692</v>
      </c>
      <c r="N11" s="7">
        <v>2800</v>
      </c>
      <c r="O11" s="7">
        <v>7157</v>
      </c>
      <c r="P11" s="7">
        <v>18515</v>
      </c>
      <c r="Q11" s="7">
        <v>16852</v>
      </c>
      <c r="R11" s="7">
        <v>11517</v>
      </c>
      <c r="S11" s="7">
        <v>10544</v>
      </c>
      <c r="T11" s="7">
        <v>9241</v>
      </c>
      <c r="U11" s="7">
        <v>26929</v>
      </c>
      <c r="V11" s="7">
        <v>14771</v>
      </c>
      <c r="W11" s="7">
        <v>17896</v>
      </c>
      <c r="X11" s="9">
        <f t="shared" si="0"/>
        <v>230667</v>
      </c>
    </row>
    <row r="12" spans="1:24" ht="18" customHeight="1">
      <c r="A12" s="6" t="s">
        <v>5</v>
      </c>
      <c r="B12" s="7">
        <v>1491</v>
      </c>
      <c r="C12" s="8">
        <v>205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42</v>
      </c>
      <c r="J12" s="7">
        <v>0</v>
      </c>
      <c r="K12" s="7">
        <v>2437</v>
      </c>
      <c r="L12" s="7">
        <v>174</v>
      </c>
      <c r="M12" s="7">
        <v>0</v>
      </c>
      <c r="N12" s="7">
        <v>0</v>
      </c>
      <c r="O12" s="7">
        <v>123</v>
      </c>
      <c r="P12" s="7">
        <v>565</v>
      </c>
      <c r="Q12" s="7">
        <v>898</v>
      </c>
      <c r="R12" s="7">
        <v>365</v>
      </c>
      <c r="S12" s="7">
        <v>0</v>
      </c>
      <c r="T12" s="7">
        <v>887</v>
      </c>
      <c r="U12" s="7">
        <v>2085</v>
      </c>
      <c r="V12" s="7">
        <v>0</v>
      </c>
      <c r="W12" s="7">
        <v>2664</v>
      </c>
      <c r="X12" s="9">
        <f t="shared" si="0"/>
        <v>11936</v>
      </c>
    </row>
    <row r="13" spans="1:24" ht="18" customHeight="1">
      <c r="A13" s="6" t="s">
        <v>15</v>
      </c>
      <c r="B13" s="7">
        <v>2097</v>
      </c>
      <c r="C13" s="8">
        <v>80548</v>
      </c>
      <c r="D13" s="7">
        <v>244</v>
      </c>
      <c r="E13" s="7">
        <v>0</v>
      </c>
      <c r="F13" s="7">
        <v>1796</v>
      </c>
      <c r="G13" s="7">
        <v>519</v>
      </c>
      <c r="H13" s="7">
        <v>1536</v>
      </c>
      <c r="I13" s="7">
        <v>390</v>
      </c>
      <c r="J13" s="7">
        <v>1744</v>
      </c>
      <c r="K13" s="7">
        <v>1380</v>
      </c>
      <c r="L13" s="7">
        <v>61</v>
      </c>
      <c r="M13" s="7">
        <v>1664</v>
      </c>
      <c r="N13" s="7">
        <v>608</v>
      </c>
      <c r="O13" s="7">
        <v>628</v>
      </c>
      <c r="P13" s="7">
        <v>0</v>
      </c>
      <c r="Q13" s="7">
        <v>3320</v>
      </c>
      <c r="R13" s="7">
        <v>926</v>
      </c>
      <c r="S13" s="7">
        <v>1319</v>
      </c>
      <c r="T13" s="7">
        <v>3213</v>
      </c>
      <c r="U13" s="7">
        <v>3039</v>
      </c>
      <c r="V13" s="7">
        <v>1542</v>
      </c>
      <c r="W13" s="7">
        <v>1012</v>
      </c>
      <c r="X13" s="9">
        <f t="shared" si="0"/>
        <v>107586</v>
      </c>
    </row>
    <row r="14" spans="1:24" ht="18" customHeight="1">
      <c r="A14" s="6" t="s">
        <v>6</v>
      </c>
      <c r="B14" s="7">
        <v>363</v>
      </c>
      <c r="C14" s="8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443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9">
        <f t="shared" si="0"/>
        <v>806</v>
      </c>
    </row>
    <row r="15" spans="1:24" ht="18" customHeight="1">
      <c r="A15" s="6" t="s">
        <v>18</v>
      </c>
      <c r="B15" s="7">
        <v>685</v>
      </c>
      <c r="C15" s="8">
        <v>2408</v>
      </c>
      <c r="D15" s="7">
        <v>0</v>
      </c>
      <c r="E15" s="7">
        <v>842</v>
      </c>
      <c r="F15" s="7">
        <v>1515</v>
      </c>
      <c r="G15" s="7">
        <v>936</v>
      </c>
      <c r="H15" s="7">
        <v>4196</v>
      </c>
      <c r="I15" s="7">
        <v>1729</v>
      </c>
      <c r="J15" s="7">
        <v>1386</v>
      </c>
      <c r="K15" s="7">
        <v>1569</v>
      </c>
      <c r="L15" s="7">
        <v>330</v>
      </c>
      <c r="M15" s="7">
        <v>479</v>
      </c>
      <c r="N15" s="7">
        <v>192</v>
      </c>
      <c r="O15" s="7">
        <v>883</v>
      </c>
      <c r="P15" s="7">
        <v>1123</v>
      </c>
      <c r="Q15" s="7">
        <v>5535</v>
      </c>
      <c r="R15" s="7">
        <v>2297</v>
      </c>
      <c r="S15" s="7">
        <v>2364</v>
      </c>
      <c r="T15" s="7">
        <v>5037</v>
      </c>
      <c r="U15" s="7">
        <v>1724</v>
      </c>
      <c r="V15" s="12">
        <v>1346</v>
      </c>
      <c r="W15" s="7">
        <v>2822</v>
      </c>
      <c r="X15" s="9">
        <f t="shared" si="0"/>
        <v>39398</v>
      </c>
    </row>
    <row r="16" spans="1:24" ht="18" customHeight="1">
      <c r="A16" s="6" t="s">
        <v>17</v>
      </c>
      <c r="B16" s="7">
        <v>7256</v>
      </c>
      <c r="C16" s="8">
        <v>222</v>
      </c>
      <c r="D16" s="7">
        <v>0</v>
      </c>
      <c r="E16" s="7">
        <v>0</v>
      </c>
      <c r="F16" s="7">
        <v>0</v>
      </c>
      <c r="G16" s="7">
        <v>16</v>
      </c>
      <c r="H16" s="7">
        <v>459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177</v>
      </c>
      <c r="P16" s="7">
        <v>122</v>
      </c>
      <c r="Q16" s="7">
        <v>502</v>
      </c>
      <c r="R16" s="7">
        <v>198</v>
      </c>
      <c r="S16" s="7">
        <v>309</v>
      </c>
      <c r="T16" s="7">
        <v>15</v>
      </c>
      <c r="U16" s="7">
        <v>88</v>
      </c>
      <c r="V16" s="7">
        <v>230</v>
      </c>
      <c r="W16" s="7">
        <v>164</v>
      </c>
      <c r="X16" s="9">
        <f t="shared" si="0"/>
        <v>9758</v>
      </c>
    </row>
    <row r="17" spans="1:25" ht="18" customHeight="1">
      <c r="A17" s="6" t="s">
        <v>7</v>
      </c>
      <c r="B17" s="7">
        <v>843</v>
      </c>
      <c r="C17" s="8">
        <v>1782</v>
      </c>
      <c r="D17" s="7">
        <v>0</v>
      </c>
      <c r="E17" s="7">
        <v>0</v>
      </c>
      <c r="F17" s="7">
        <v>0</v>
      </c>
      <c r="G17" s="7">
        <v>0</v>
      </c>
      <c r="H17" s="7">
        <v>1764</v>
      </c>
      <c r="I17" s="7">
        <v>0</v>
      </c>
      <c r="J17" s="7">
        <v>0</v>
      </c>
      <c r="K17" s="7">
        <v>7004</v>
      </c>
      <c r="L17" s="7">
        <v>242</v>
      </c>
      <c r="M17" s="7">
        <v>0</v>
      </c>
      <c r="N17" s="7">
        <v>0</v>
      </c>
      <c r="O17" s="7">
        <v>552</v>
      </c>
      <c r="P17" s="7">
        <v>2344</v>
      </c>
      <c r="Q17" s="7">
        <v>3858</v>
      </c>
      <c r="R17" s="7">
        <v>1490</v>
      </c>
      <c r="S17" s="7">
        <v>0</v>
      </c>
      <c r="T17" s="7">
        <v>8950</v>
      </c>
      <c r="U17" s="7">
        <v>9341</v>
      </c>
      <c r="V17" s="7">
        <v>912</v>
      </c>
      <c r="W17" s="7">
        <v>361</v>
      </c>
      <c r="X17" s="9">
        <f t="shared" si="0"/>
        <v>39443</v>
      </c>
    </row>
    <row r="18" spans="1:25" ht="18" customHeight="1">
      <c r="A18" s="6" t="s">
        <v>16</v>
      </c>
      <c r="B18" s="7">
        <v>832</v>
      </c>
      <c r="C18" s="8">
        <v>687</v>
      </c>
      <c r="D18" s="7">
        <v>0</v>
      </c>
      <c r="E18" s="7">
        <v>186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11527</v>
      </c>
      <c r="L18" s="7">
        <v>1852</v>
      </c>
      <c r="M18" s="7">
        <v>0</v>
      </c>
      <c r="N18" s="7">
        <v>0</v>
      </c>
      <c r="O18" s="7">
        <v>0</v>
      </c>
      <c r="P18" s="7">
        <v>813</v>
      </c>
      <c r="Q18" s="7">
        <v>5638</v>
      </c>
      <c r="R18" s="7">
        <v>0</v>
      </c>
      <c r="S18" s="7">
        <v>0</v>
      </c>
      <c r="T18" s="7">
        <v>5547</v>
      </c>
      <c r="U18" s="7">
        <v>11727</v>
      </c>
      <c r="V18" s="7">
        <v>0</v>
      </c>
      <c r="W18" s="7">
        <v>537</v>
      </c>
      <c r="X18" s="9">
        <f t="shared" si="0"/>
        <v>39346</v>
      </c>
    </row>
    <row r="19" spans="1:25" ht="18" customHeight="1">
      <c r="A19" s="6" t="s">
        <v>12</v>
      </c>
      <c r="B19" s="12">
        <v>403</v>
      </c>
      <c r="C19" s="13">
        <v>160</v>
      </c>
      <c r="D19" s="12">
        <v>0</v>
      </c>
      <c r="E19" s="12">
        <v>53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3996</v>
      </c>
      <c r="L19" s="12">
        <v>227</v>
      </c>
      <c r="M19" s="12">
        <v>0</v>
      </c>
      <c r="N19" s="12">
        <v>0</v>
      </c>
      <c r="O19" s="12">
        <v>0</v>
      </c>
      <c r="P19" s="12">
        <v>225</v>
      </c>
      <c r="Q19" s="12">
        <v>729</v>
      </c>
      <c r="R19" s="12">
        <v>0</v>
      </c>
      <c r="S19" s="12">
        <v>0</v>
      </c>
      <c r="T19" s="14">
        <v>1150</v>
      </c>
      <c r="U19" s="14">
        <v>2352</v>
      </c>
      <c r="V19" s="14">
        <v>0</v>
      </c>
      <c r="W19" s="14">
        <v>19</v>
      </c>
      <c r="X19" s="9">
        <f t="shared" si="0"/>
        <v>9314</v>
      </c>
    </row>
    <row r="20" spans="1:25" ht="18" customHeight="1">
      <c r="A20" s="6" t="s">
        <v>40</v>
      </c>
      <c r="B20" s="12">
        <v>1366</v>
      </c>
      <c r="C20" s="13">
        <v>713</v>
      </c>
      <c r="D20" s="12">
        <v>2047</v>
      </c>
      <c r="E20" s="12">
        <v>0</v>
      </c>
      <c r="F20" s="12">
        <v>0</v>
      </c>
      <c r="G20" s="12">
        <v>3391</v>
      </c>
      <c r="H20" s="12">
        <v>6065</v>
      </c>
      <c r="I20" s="12">
        <v>1437</v>
      </c>
      <c r="J20" s="12">
        <v>5188</v>
      </c>
      <c r="K20" s="12">
        <v>7841</v>
      </c>
      <c r="L20" s="12">
        <v>520</v>
      </c>
      <c r="M20" s="12">
        <v>2810</v>
      </c>
      <c r="N20" s="12">
        <v>0</v>
      </c>
      <c r="O20" s="12">
        <v>3021</v>
      </c>
      <c r="P20" s="12">
        <v>4040</v>
      </c>
      <c r="Q20" s="12">
        <v>19643</v>
      </c>
      <c r="R20" s="12">
        <v>6380</v>
      </c>
      <c r="S20" s="12">
        <v>12499</v>
      </c>
      <c r="T20" s="14">
        <v>23462</v>
      </c>
      <c r="U20" s="14">
        <v>11065</v>
      </c>
      <c r="V20" s="14">
        <v>8388</v>
      </c>
      <c r="W20" s="14">
        <v>0</v>
      </c>
      <c r="X20" s="9">
        <f t="shared" si="0"/>
        <v>119876</v>
      </c>
    </row>
    <row r="21" spans="1:25" s="32" customFormat="1" ht="18" customHeight="1">
      <c r="A21" s="31" t="s">
        <v>22</v>
      </c>
      <c r="B21" s="33">
        <f t="shared" ref="B21:W21" si="1">SUM(B4:B20)</f>
        <v>96094</v>
      </c>
      <c r="C21" s="40">
        <f t="shared" si="1"/>
        <v>241479</v>
      </c>
      <c r="D21" s="33">
        <f t="shared" si="1"/>
        <v>91851</v>
      </c>
      <c r="E21" s="33">
        <f t="shared" si="1"/>
        <v>56612</v>
      </c>
      <c r="F21" s="33">
        <f t="shared" si="1"/>
        <v>76566</v>
      </c>
      <c r="G21" s="33">
        <f t="shared" si="1"/>
        <v>34494</v>
      </c>
      <c r="H21" s="33">
        <f t="shared" si="1"/>
        <v>100300</v>
      </c>
      <c r="I21" s="33">
        <f t="shared" si="1"/>
        <v>59390</v>
      </c>
      <c r="J21" s="33">
        <f t="shared" si="1"/>
        <v>49422</v>
      </c>
      <c r="K21" s="33">
        <f t="shared" si="1"/>
        <v>187972</v>
      </c>
      <c r="L21" s="33">
        <f t="shared" si="1"/>
        <v>10887</v>
      </c>
      <c r="M21" s="33">
        <f t="shared" si="1"/>
        <v>40636</v>
      </c>
      <c r="N21" s="33">
        <f t="shared" si="1"/>
        <v>13055</v>
      </c>
      <c r="O21" s="33">
        <f t="shared" si="1"/>
        <v>72732</v>
      </c>
      <c r="P21" s="40">
        <f t="shared" si="1"/>
        <v>106712</v>
      </c>
      <c r="Q21" s="33">
        <f t="shared" si="1"/>
        <v>167319</v>
      </c>
      <c r="R21" s="33">
        <f t="shared" si="1"/>
        <v>86956</v>
      </c>
      <c r="S21" s="41">
        <f t="shared" si="1"/>
        <v>107704</v>
      </c>
      <c r="T21" s="33">
        <f t="shared" si="1"/>
        <v>192105</v>
      </c>
      <c r="U21" s="38">
        <f t="shared" si="1"/>
        <v>170294</v>
      </c>
      <c r="V21" s="33">
        <f t="shared" si="1"/>
        <v>91269</v>
      </c>
      <c r="W21" s="33">
        <f t="shared" si="1"/>
        <v>75333</v>
      </c>
      <c r="X21" s="33">
        <f t="shared" si="0"/>
        <v>2129182</v>
      </c>
    </row>
    <row r="22" spans="1:25" ht="18" customHeight="1">
      <c r="A22" s="6"/>
      <c r="B22" s="15"/>
      <c r="C22" s="15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4"/>
      <c r="U22" s="14"/>
      <c r="V22" s="14"/>
      <c r="W22" s="14"/>
      <c r="X22" s="16"/>
    </row>
    <row r="23" spans="1:25" ht="18" customHeight="1">
      <c r="A23" s="17" t="s">
        <v>24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8"/>
      <c r="S23" s="18"/>
      <c r="T23" s="20"/>
      <c r="U23" s="18"/>
      <c r="V23" s="18"/>
      <c r="W23" s="18"/>
      <c r="X23" s="21"/>
    </row>
    <row r="24" spans="1:25" ht="18" customHeight="1">
      <c r="A24" s="6" t="s">
        <v>4</v>
      </c>
      <c r="B24" s="22">
        <v>4414</v>
      </c>
      <c r="C24" s="22">
        <v>235</v>
      </c>
      <c r="D24" s="22">
        <v>0</v>
      </c>
      <c r="E24" s="22">
        <v>0</v>
      </c>
      <c r="F24" s="22">
        <v>3674</v>
      </c>
      <c r="G24" s="22">
        <v>901</v>
      </c>
      <c r="H24" s="22">
        <v>1305</v>
      </c>
      <c r="I24" s="22">
        <v>118</v>
      </c>
      <c r="J24" s="22">
        <v>218</v>
      </c>
      <c r="K24" s="22">
        <v>15308</v>
      </c>
      <c r="L24" s="22">
        <v>1166</v>
      </c>
      <c r="M24" s="22">
        <v>1453</v>
      </c>
      <c r="N24" s="22">
        <v>0</v>
      </c>
      <c r="O24" s="22">
        <v>1924</v>
      </c>
      <c r="P24" s="22">
        <v>111</v>
      </c>
      <c r="Q24" s="23">
        <v>0</v>
      </c>
      <c r="R24" s="22">
        <v>555</v>
      </c>
      <c r="S24" s="22">
        <v>871</v>
      </c>
      <c r="T24" s="24">
        <v>261</v>
      </c>
      <c r="U24" s="24">
        <v>4558</v>
      </c>
      <c r="V24" s="22">
        <v>2014</v>
      </c>
      <c r="W24" s="22">
        <v>3688</v>
      </c>
      <c r="X24" s="25">
        <f>SUM(B24:W24)</f>
        <v>42774</v>
      </c>
    </row>
    <row r="25" spans="1:25" ht="18" customHeight="1">
      <c r="A25" s="6" t="s">
        <v>5</v>
      </c>
      <c r="B25" s="22">
        <v>4068</v>
      </c>
      <c r="C25" s="22">
        <v>233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42</v>
      </c>
      <c r="J25" s="22">
        <v>0</v>
      </c>
      <c r="K25" s="22">
        <v>4876</v>
      </c>
      <c r="L25" s="22">
        <v>174</v>
      </c>
      <c r="M25" s="22">
        <v>0</v>
      </c>
      <c r="N25" s="22">
        <v>0</v>
      </c>
      <c r="O25" s="22">
        <v>123</v>
      </c>
      <c r="P25" s="22">
        <v>1122</v>
      </c>
      <c r="Q25" s="23">
        <v>0</v>
      </c>
      <c r="R25" s="23">
        <v>365</v>
      </c>
      <c r="S25" s="22">
        <v>0</v>
      </c>
      <c r="T25" s="24">
        <v>887</v>
      </c>
      <c r="U25" s="24">
        <v>2085</v>
      </c>
      <c r="V25" s="24">
        <v>0</v>
      </c>
      <c r="W25" s="22">
        <v>2664</v>
      </c>
      <c r="X25" s="25">
        <f>SUM(B25:W25)</f>
        <v>16639</v>
      </c>
    </row>
    <row r="26" spans="1:25" ht="18" customHeight="1">
      <c r="A26" s="6" t="s">
        <v>6</v>
      </c>
      <c r="B26" s="22">
        <v>620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3">
        <v>0</v>
      </c>
      <c r="R26" s="22">
        <v>0</v>
      </c>
      <c r="S26" s="22">
        <v>0</v>
      </c>
      <c r="T26" s="24">
        <v>0</v>
      </c>
      <c r="U26" s="24">
        <v>0</v>
      </c>
      <c r="V26" s="22">
        <v>0</v>
      </c>
      <c r="W26" s="22">
        <v>0</v>
      </c>
      <c r="X26" s="25">
        <f>SUM(B26:W26)</f>
        <v>620</v>
      </c>
    </row>
    <row r="27" spans="1:25" ht="18" customHeight="1">
      <c r="A27" s="6" t="s">
        <v>7</v>
      </c>
      <c r="B27" s="22">
        <v>5712</v>
      </c>
      <c r="C27" s="22">
        <v>1808</v>
      </c>
      <c r="D27" s="22">
        <v>0</v>
      </c>
      <c r="E27" s="22">
        <v>0</v>
      </c>
      <c r="F27" s="22">
        <v>0</v>
      </c>
      <c r="G27" s="22">
        <v>0</v>
      </c>
      <c r="H27" s="22">
        <v>1746</v>
      </c>
      <c r="I27" s="22">
        <v>0</v>
      </c>
      <c r="J27" s="22">
        <v>0</v>
      </c>
      <c r="K27" s="22">
        <v>37359</v>
      </c>
      <c r="L27" s="22">
        <v>2321</v>
      </c>
      <c r="M27" s="22">
        <v>0</v>
      </c>
      <c r="N27" s="22">
        <v>0</v>
      </c>
      <c r="O27" s="22">
        <v>552</v>
      </c>
      <c r="P27" s="22">
        <v>6208</v>
      </c>
      <c r="Q27" s="23">
        <v>0</v>
      </c>
      <c r="R27" s="23">
        <v>1490</v>
      </c>
      <c r="S27" s="23">
        <v>0</v>
      </c>
      <c r="T27" s="26">
        <v>8950</v>
      </c>
      <c r="U27" s="24">
        <v>9341</v>
      </c>
      <c r="V27" s="24">
        <v>912</v>
      </c>
      <c r="W27" s="24">
        <v>361</v>
      </c>
      <c r="X27" s="25">
        <f>SUM(B27:W27)</f>
        <v>76760</v>
      </c>
      <c r="Y27" s="34"/>
    </row>
    <row r="28" spans="1:25" ht="18" customHeight="1">
      <c r="A28" s="36" t="s">
        <v>42</v>
      </c>
      <c r="B28" s="33">
        <f t="shared" ref="B28:W28" si="2">SUM(B24:B27)</f>
        <v>14814</v>
      </c>
      <c r="C28" s="33">
        <f t="shared" si="2"/>
        <v>2276</v>
      </c>
      <c r="D28" s="33">
        <f t="shared" si="2"/>
        <v>0</v>
      </c>
      <c r="E28" s="33">
        <f t="shared" si="2"/>
        <v>0</v>
      </c>
      <c r="F28" s="33">
        <f t="shared" si="2"/>
        <v>3674</v>
      </c>
      <c r="G28" s="33">
        <f t="shared" si="2"/>
        <v>901</v>
      </c>
      <c r="H28" s="33">
        <f t="shared" si="2"/>
        <v>3051</v>
      </c>
      <c r="I28" s="33">
        <f t="shared" si="2"/>
        <v>160</v>
      </c>
      <c r="J28" s="33">
        <f t="shared" si="2"/>
        <v>218</v>
      </c>
      <c r="K28" s="33">
        <f t="shared" si="2"/>
        <v>57543</v>
      </c>
      <c r="L28" s="33">
        <f t="shared" si="2"/>
        <v>3661</v>
      </c>
      <c r="M28" s="33">
        <f t="shared" si="2"/>
        <v>1453</v>
      </c>
      <c r="N28" s="33">
        <f t="shared" si="2"/>
        <v>0</v>
      </c>
      <c r="O28" s="33">
        <f t="shared" si="2"/>
        <v>2599</v>
      </c>
      <c r="P28" s="33">
        <f t="shared" si="2"/>
        <v>7441</v>
      </c>
      <c r="Q28" s="33">
        <f t="shared" si="2"/>
        <v>0</v>
      </c>
      <c r="R28" s="33">
        <f t="shared" si="2"/>
        <v>2410</v>
      </c>
      <c r="S28" s="33">
        <f t="shared" si="2"/>
        <v>871</v>
      </c>
      <c r="T28" s="33">
        <f t="shared" si="2"/>
        <v>10098</v>
      </c>
      <c r="U28" s="33">
        <f t="shared" si="2"/>
        <v>15984</v>
      </c>
      <c r="V28" s="33">
        <f t="shared" si="2"/>
        <v>2926</v>
      </c>
      <c r="W28" s="33">
        <f t="shared" si="2"/>
        <v>6713</v>
      </c>
      <c r="X28" s="35">
        <f>SUM(B28:W28)</f>
        <v>136793</v>
      </c>
      <c r="Y28" s="34"/>
    </row>
    <row r="29" spans="1:25" ht="18" customHeight="1" thickBo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28"/>
      <c r="R29" s="28"/>
      <c r="S29" s="28"/>
      <c r="T29" s="28"/>
      <c r="U29" s="28"/>
      <c r="V29" s="28"/>
      <c r="W29" s="28"/>
      <c r="X29" s="30"/>
    </row>
  </sheetData>
  <phoneticPr fontId="0" type="noConversion"/>
  <printOptions gridLines="1"/>
  <pageMargins left="0.74803149606299213" right="0.74803149606299213" top="0.98425196850393704" bottom="0.99" header="0.51181102362204722" footer="0.51181102362204722"/>
  <pageSetup paperSize="9" scale="76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0"/>
  <sheetViews>
    <sheetView workbookViewId="0"/>
  </sheetViews>
  <sheetFormatPr defaultRowHeight="13.5" customHeight="1"/>
  <cols>
    <col min="1" max="1" width="24" style="99" customWidth="1"/>
    <col min="2" max="2" width="8.28515625" style="99" customWidth="1"/>
    <col min="3" max="10" width="5.7109375" style="99" customWidth="1"/>
    <col min="11" max="11" width="6.85546875" style="99" customWidth="1"/>
    <col min="12" max="15" width="5.7109375" style="99" customWidth="1"/>
    <col min="16" max="16" width="5.7109375" style="100" customWidth="1"/>
    <col min="17" max="17" width="6" style="99" customWidth="1"/>
    <col min="18" max="19" width="5.7109375" style="99" customWidth="1"/>
    <col min="20" max="20" width="5.85546875" style="99" customWidth="1"/>
    <col min="21" max="21" width="6" style="99" customWidth="1"/>
    <col min="22" max="23" width="5.7109375" style="99" customWidth="1"/>
    <col min="24" max="24" width="7.7109375" style="99" customWidth="1"/>
    <col min="25" max="16384" width="9.140625" style="99"/>
  </cols>
  <sheetData>
    <row r="1" spans="1:25" ht="13.5" customHeight="1">
      <c r="A1" s="95" t="s">
        <v>73</v>
      </c>
      <c r="B1" s="44" t="s">
        <v>74</v>
      </c>
    </row>
    <row r="2" spans="1:25" ht="110.1" customHeight="1">
      <c r="A2" s="143" t="s">
        <v>44</v>
      </c>
      <c r="B2" s="142" t="s">
        <v>0</v>
      </c>
      <c r="C2" s="142" t="s">
        <v>43</v>
      </c>
      <c r="D2" s="142" t="s">
        <v>41</v>
      </c>
      <c r="E2" s="142" t="s">
        <v>25</v>
      </c>
      <c r="F2" s="140" t="s">
        <v>26</v>
      </c>
      <c r="G2" s="140" t="s">
        <v>20</v>
      </c>
      <c r="H2" s="140" t="s">
        <v>21</v>
      </c>
      <c r="I2" s="140" t="s">
        <v>27</v>
      </c>
      <c r="J2" s="140" t="s">
        <v>28</v>
      </c>
      <c r="K2" s="140" t="s">
        <v>29</v>
      </c>
      <c r="L2" s="141" t="s">
        <v>30</v>
      </c>
      <c r="M2" s="140" t="s">
        <v>31</v>
      </c>
      <c r="N2" s="140" t="s">
        <v>32</v>
      </c>
      <c r="O2" s="140" t="s">
        <v>33</v>
      </c>
      <c r="P2" s="140" t="s">
        <v>1</v>
      </c>
      <c r="Q2" s="140" t="s">
        <v>34</v>
      </c>
      <c r="R2" s="140" t="s">
        <v>35</v>
      </c>
      <c r="S2" s="140" t="s">
        <v>36</v>
      </c>
      <c r="T2" s="140" t="s">
        <v>37</v>
      </c>
      <c r="U2" s="140" t="s">
        <v>2</v>
      </c>
      <c r="V2" s="140" t="s">
        <v>38</v>
      </c>
      <c r="W2" s="140" t="s">
        <v>3</v>
      </c>
      <c r="X2" s="139" t="s">
        <v>72</v>
      </c>
    </row>
    <row r="3" spans="1:25" ht="15" customHeight="1">
      <c r="A3" s="138"/>
      <c r="B3" s="137"/>
      <c r="C3" s="137"/>
      <c r="D3" s="137"/>
      <c r="E3" s="137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5"/>
    </row>
    <row r="4" spans="1:25" ht="15" customHeight="1">
      <c r="A4" s="129" t="s">
        <v>71</v>
      </c>
      <c r="B4" s="131">
        <v>2558</v>
      </c>
      <c r="C4" s="134">
        <v>4785</v>
      </c>
      <c r="D4" s="133">
        <v>29810</v>
      </c>
      <c r="E4" s="131">
        <v>8289</v>
      </c>
      <c r="F4" s="131">
        <v>8536</v>
      </c>
      <c r="G4" s="131">
        <v>8109</v>
      </c>
      <c r="H4" s="131">
        <v>13899</v>
      </c>
      <c r="I4" s="131">
        <v>7478</v>
      </c>
      <c r="J4" s="131">
        <v>7740</v>
      </c>
      <c r="K4" s="131">
        <v>29896</v>
      </c>
      <c r="L4" s="132">
        <v>4113</v>
      </c>
      <c r="M4" s="132">
        <v>4692</v>
      </c>
      <c r="N4" s="131">
        <v>6925</v>
      </c>
      <c r="O4" s="131">
        <v>20279</v>
      </c>
      <c r="P4" s="131">
        <v>16636</v>
      </c>
      <c r="Q4" s="131">
        <v>16057</v>
      </c>
      <c r="R4" s="131">
        <v>11454</v>
      </c>
      <c r="S4" s="131">
        <v>10544</v>
      </c>
      <c r="T4" s="131">
        <v>6808</v>
      </c>
      <c r="U4" s="132">
        <v>26537</v>
      </c>
      <c r="V4" s="131">
        <v>14771</v>
      </c>
      <c r="W4" s="131">
        <v>9071</v>
      </c>
      <c r="X4" s="130">
        <f>SUM(C4:W4)</f>
        <v>266429</v>
      </c>
    </row>
    <row r="5" spans="1:25" ht="15" customHeight="1">
      <c r="A5" s="129" t="s">
        <v>70</v>
      </c>
      <c r="B5" s="131">
        <v>88</v>
      </c>
      <c r="C5" s="134">
        <v>20</v>
      </c>
      <c r="D5" s="133">
        <v>509</v>
      </c>
      <c r="E5" s="131">
        <v>44</v>
      </c>
      <c r="F5" s="131">
        <v>60</v>
      </c>
      <c r="G5" s="131">
        <v>9</v>
      </c>
      <c r="H5" s="131">
        <v>51</v>
      </c>
      <c r="I5" s="131">
        <v>10</v>
      </c>
      <c r="J5" s="131">
        <v>59</v>
      </c>
      <c r="K5" s="131">
        <v>389</v>
      </c>
      <c r="L5" s="132">
        <v>30</v>
      </c>
      <c r="M5" s="132">
        <v>22</v>
      </c>
      <c r="N5" s="131">
        <v>118</v>
      </c>
      <c r="O5" s="131">
        <v>690</v>
      </c>
      <c r="P5" s="131">
        <v>6</v>
      </c>
      <c r="Q5" s="131">
        <v>76</v>
      </c>
      <c r="R5" s="131">
        <v>222</v>
      </c>
      <c r="S5" s="131">
        <v>5</v>
      </c>
      <c r="T5" s="131">
        <v>73</v>
      </c>
      <c r="U5" s="132">
        <v>20</v>
      </c>
      <c r="V5" s="131">
        <v>319</v>
      </c>
      <c r="W5" s="131">
        <v>14</v>
      </c>
      <c r="X5" s="130">
        <f>SUM(C5:W5)</f>
        <v>2746</v>
      </c>
    </row>
    <row r="6" spans="1:25" ht="15" customHeight="1">
      <c r="A6" s="129" t="s">
        <v>69</v>
      </c>
      <c r="B6" s="126">
        <v>3.44</v>
      </c>
      <c r="C6" s="126">
        <v>0.42</v>
      </c>
      <c r="D6" s="128">
        <v>1.71</v>
      </c>
      <c r="E6" s="126">
        <v>0.53</v>
      </c>
      <c r="F6" s="126">
        <v>1</v>
      </c>
      <c r="G6" s="126">
        <v>0.11</v>
      </c>
      <c r="H6" s="126">
        <v>0.37</v>
      </c>
      <c r="I6" s="126">
        <v>0.13</v>
      </c>
      <c r="J6" s="126">
        <v>0.76</v>
      </c>
      <c r="K6" s="126">
        <v>1.3</v>
      </c>
      <c r="L6" s="127">
        <v>0.73</v>
      </c>
      <c r="M6" s="127">
        <v>0.47</v>
      </c>
      <c r="N6" s="126">
        <v>1.7</v>
      </c>
      <c r="O6" s="126">
        <v>3.42</v>
      </c>
      <c r="P6" s="126">
        <v>0.04</v>
      </c>
      <c r="Q6" s="126">
        <v>0.47</v>
      </c>
      <c r="R6" s="126">
        <v>1.9</v>
      </c>
      <c r="S6" s="126">
        <v>0.05</v>
      </c>
      <c r="T6" s="126">
        <v>1.07</v>
      </c>
      <c r="U6" s="127">
        <v>0.08</v>
      </c>
      <c r="V6" s="126">
        <v>2.15</v>
      </c>
      <c r="W6" s="126">
        <v>0.15</v>
      </c>
      <c r="X6" s="125"/>
    </row>
    <row r="7" spans="1:25" ht="15" customHeight="1">
      <c r="A7" s="101"/>
      <c r="B7" s="119"/>
      <c r="C7" s="120"/>
      <c r="D7" s="120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4"/>
    </row>
    <row r="8" spans="1:25" ht="15" customHeight="1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</row>
    <row r="9" spans="1:25" ht="15" customHeight="1">
      <c r="A9" s="101"/>
      <c r="B9" s="124"/>
      <c r="C9" s="123"/>
      <c r="D9" s="123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4"/>
    </row>
    <row r="10" spans="1:25" ht="15" customHeight="1">
      <c r="A10" s="101"/>
      <c r="B10" s="119"/>
      <c r="C10" s="122"/>
      <c r="D10" s="122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4"/>
    </row>
    <row r="11" spans="1:25" ht="15" customHeight="1">
      <c r="A11" s="101"/>
      <c r="B11" s="119"/>
      <c r="C11" s="120"/>
      <c r="D11" s="120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4"/>
    </row>
    <row r="12" spans="1:25" ht="15" customHeight="1">
      <c r="A12" s="101"/>
      <c r="B12" s="119"/>
      <c r="C12" s="120"/>
      <c r="D12" s="120"/>
      <c r="E12" s="119"/>
      <c r="F12" s="119"/>
      <c r="G12" s="119"/>
      <c r="H12" s="119"/>
      <c r="I12" s="119"/>
      <c r="J12" s="121"/>
      <c r="K12" s="121"/>
      <c r="L12" s="121"/>
      <c r="M12" s="121"/>
      <c r="N12" s="121"/>
      <c r="O12" s="119"/>
      <c r="P12" s="119"/>
      <c r="Q12" s="119"/>
      <c r="R12" s="119"/>
      <c r="S12" s="119"/>
      <c r="T12" s="119"/>
      <c r="U12" s="119"/>
      <c r="V12" s="119"/>
      <c r="W12" s="119"/>
      <c r="X12" s="114"/>
    </row>
    <row r="13" spans="1:25" ht="15" customHeight="1">
      <c r="A13" s="101"/>
      <c r="B13" s="119"/>
      <c r="C13" s="120"/>
      <c r="D13" s="120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4"/>
    </row>
    <row r="14" spans="1:25" ht="15" customHeight="1">
      <c r="A14" s="101"/>
      <c r="B14" s="119"/>
      <c r="C14" s="120"/>
      <c r="D14" s="120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4"/>
    </row>
    <row r="15" spans="1:25" ht="15" customHeight="1">
      <c r="A15" s="101"/>
      <c r="B15" s="119"/>
      <c r="C15" s="120"/>
      <c r="D15" s="120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4"/>
      <c r="W15" s="119"/>
      <c r="X15" s="114"/>
    </row>
    <row r="16" spans="1:25" ht="13.5" customHeight="1">
      <c r="A16" s="101"/>
      <c r="B16" s="119"/>
      <c r="C16" s="120"/>
      <c r="D16" s="120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4"/>
    </row>
    <row r="17" spans="1:24" ht="13.5" customHeight="1">
      <c r="A17" s="101"/>
      <c r="B17" s="119"/>
      <c r="C17" s="120"/>
      <c r="D17" s="120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4"/>
    </row>
    <row r="18" spans="1:24" ht="13.5" customHeight="1">
      <c r="A18" s="101"/>
      <c r="B18" s="119"/>
      <c r="C18" s="120"/>
      <c r="D18" s="120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4"/>
    </row>
    <row r="19" spans="1:24" ht="13.5" customHeight="1">
      <c r="A19" s="101"/>
      <c r="B19" s="114"/>
      <c r="C19" s="118"/>
      <c r="D19" s="118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3"/>
      <c r="U19" s="113"/>
      <c r="V19" s="113"/>
      <c r="W19" s="113"/>
      <c r="X19" s="113"/>
    </row>
    <row r="20" spans="1:24" ht="13.5" customHeight="1">
      <c r="A20" s="101"/>
      <c r="B20" s="115"/>
      <c r="C20" s="117"/>
      <c r="D20" s="117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  <c r="U20" s="116"/>
      <c r="V20" s="116"/>
      <c r="W20" s="116"/>
      <c r="X20" s="116"/>
    </row>
    <row r="21" spans="1:24" ht="13.5" customHeight="1">
      <c r="A21" s="101"/>
      <c r="B21" s="115"/>
      <c r="C21" s="115"/>
      <c r="D21" s="115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3"/>
      <c r="U21" s="113"/>
      <c r="V21" s="113"/>
      <c r="W21" s="113"/>
      <c r="X21" s="112"/>
    </row>
    <row r="22" spans="1:24" ht="13.5" customHeight="1">
      <c r="A22" s="111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4"/>
      <c r="R22" s="105"/>
      <c r="S22" s="105"/>
      <c r="T22" s="110"/>
      <c r="U22" s="105"/>
      <c r="V22" s="105"/>
      <c r="W22" s="105"/>
      <c r="X22" s="105"/>
    </row>
    <row r="23" spans="1:24" ht="13.5" customHeight="1">
      <c r="A23" s="101"/>
      <c r="P23" s="99"/>
      <c r="Q23" s="100"/>
      <c r="T23" s="109"/>
    </row>
    <row r="24" spans="1:24" ht="13.5" customHeight="1">
      <c r="A24" s="101"/>
      <c r="P24" s="99"/>
      <c r="Q24" s="100"/>
      <c r="R24" s="100"/>
      <c r="T24" s="109"/>
      <c r="U24" s="109"/>
      <c r="V24" s="109"/>
    </row>
    <row r="25" spans="1:24" ht="13.5" customHeight="1">
      <c r="A25" s="101"/>
      <c r="P25" s="99"/>
      <c r="Q25" s="100"/>
      <c r="T25" s="109"/>
    </row>
    <row r="26" spans="1:24" ht="13.5" customHeight="1">
      <c r="A26" s="101"/>
      <c r="P26" s="99"/>
      <c r="Q26" s="100"/>
      <c r="R26" s="100"/>
      <c r="S26" s="100"/>
      <c r="T26" s="108"/>
      <c r="U26" s="109"/>
      <c r="V26" s="109"/>
      <c r="W26" s="109"/>
    </row>
    <row r="27" spans="1:24" ht="13.5" customHeight="1">
      <c r="A27" s="101"/>
      <c r="P27" s="99"/>
      <c r="Q27" s="100"/>
      <c r="R27" s="100"/>
      <c r="S27" s="100"/>
      <c r="T27" s="108"/>
      <c r="U27" s="108"/>
      <c r="V27" s="108"/>
      <c r="W27" s="108"/>
      <c r="X27" s="107"/>
    </row>
    <row r="28" spans="1:24" ht="13.5" customHeight="1">
      <c r="A28" s="106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4"/>
      <c r="R28" s="104"/>
      <c r="S28" s="104"/>
      <c r="T28" s="103"/>
      <c r="U28" s="103"/>
      <c r="V28" s="103"/>
      <c r="W28" s="103"/>
      <c r="X28" s="102"/>
    </row>
    <row r="29" spans="1:24" ht="13.5" customHeight="1">
      <c r="A29" s="101"/>
    </row>
    <row r="30" spans="1:24" ht="13.5" customHeight="1">
      <c r="A30" s="101"/>
    </row>
  </sheetData>
  <mergeCells count="1">
    <mergeCell ref="A8:Y8"/>
  </mergeCells>
  <pageMargins left="0.75" right="0.75" top="1" bottom="1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zoomScale="90" zoomScaleNormal="90" workbookViewId="0"/>
  </sheetViews>
  <sheetFormatPr defaultRowHeight="15"/>
  <cols>
    <col min="1" max="1" width="19.140625" style="45" customWidth="1"/>
    <col min="2" max="14" width="9.140625" style="45"/>
    <col min="15" max="15" width="8.7109375" style="45" customWidth="1"/>
    <col min="16" max="16384" width="9.140625" style="45"/>
  </cols>
  <sheetData>
    <row r="1" spans="1:16" ht="15.75" thickBot="1">
      <c r="A1" s="95" t="s">
        <v>67</v>
      </c>
      <c r="B1" s="44" t="s">
        <v>68</v>
      </c>
      <c r="C1" s="94"/>
      <c r="D1" s="93"/>
      <c r="E1" s="93"/>
    </row>
    <row r="2" spans="1:16" ht="81.75">
      <c r="A2" s="92" t="s">
        <v>66</v>
      </c>
      <c r="B2" s="91" t="s">
        <v>65</v>
      </c>
      <c r="C2" s="91" t="s">
        <v>64</v>
      </c>
      <c r="D2" s="88" t="s">
        <v>63</v>
      </c>
      <c r="E2" s="88" t="s">
        <v>62</v>
      </c>
      <c r="F2" s="88" t="s">
        <v>61</v>
      </c>
      <c r="G2" s="88" t="s">
        <v>60</v>
      </c>
      <c r="H2" s="88" t="s">
        <v>59</v>
      </c>
      <c r="I2" s="88" t="s">
        <v>58</v>
      </c>
      <c r="J2" s="88" t="s">
        <v>57</v>
      </c>
      <c r="K2" s="88" t="s">
        <v>56</v>
      </c>
      <c r="L2" s="90" t="s">
        <v>55</v>
      </c>
      <c r="M2" s="89" t="s">
        <v>54</v>
      </c>
      <c r="N2" s="88" t="s">
        <v>53</v>
      </c>
      <c r="O2" s="88" t="s">
        <v>52</v>
      </c>
      <c r="P2" s="87" t="s">
        <v>51</v>
      </c>
    </row>
    <row r="3" spans="1:16">
      <c r="A3" s="86" t="s">
        <v>13</v>
      </c>
      <c r="B3" s="85"/>
      <c r="C3" s="85"/>
      <c r="D3" s="83"/>
      <c r="E3" s="83"/>
      <c r="F3" s="83"/>
      <c r="G3" s="83"/>
      <c r="H3" s="83"/>
      <c r="I3" s="83"/>
      <c r="J3" s="83"/>
      <c r="K3" s="83"/>
      <c r="L3" s="84"/>
      <c r="M3" s="84"/>
      <c r="N3" s="83"/>
      <c r="O3" s="83"/>
      <c r="P3" s="82"/>
    </row>
    <row r="4" spans="1:16">
      <c r="A4" s="63" t="s">
        <v>8</v>
      </c>
      <c r="B4" s="62">
        <v>1312</v>
      </c>
      <c r="C4" s="81">
        <v>822</v>
      </c>
      <c r="D4" s="81">
        <v>1854</v>
      </c>
      <c r="E4" s="81">
        <v>3426</v>
      </c>
      <c r="F4" s="81">
        <v>10402</v>
      </c>
      <c r="G4" s="81">
        <v>7444</v>
      </c>
      <c r="H4" s="81">
        <v>28862</v>
      </c>
      <c r="I4" s="81">
        <v>5384</v>
      </c>
      <c r="J4" s="81">
        <v>1679</v>
      </c>
      <c r="K4" s="81">
        <v>6157</v>
      </c>
      <c r="L4" s="79">
        <v>0</v>
      </c>
      <c r="M4" s="79">
        <v>3885</v>
      </c>
      <c r="N4" s="81">
        <v>6354</v>
      </c>
      <c r="O4" s="81">
        <v>446417</v>
      </c>
      <c r="P4" s="70">
        <f t="shared" ref="P4:P21" si="0">SUM(B4:O4)</f>
        <v>523998</v>
      </c>
    </row>
    <row r="5" spans="1:16">
      <c r="A5" s="63" t="s">
        <v>9</v>
      </c>
      <c r="B5" s="62">
        <v>4028</v>
      </c>
      <c r="C5" s="81">
        <v>3392</v>
      </c>
      <c r="D5" s="81">
        <v>7743</v>
      </c>
      <c r="E5" s="81">
        <v>1942</v>
      </c>
      <c r="F5" s="81">
        <v>17200</v>
      </c>
      <c r="G5" s="81">
        <v>10863</v>
      </c>
      <c r="H5" s="81">
        <v>84200</v>
      </c>
      <c r="I5" s="81">
        <v>3595</v>
      </c>
      <c r="J5" s="81">
        <v>9643</v>
      </c>
      <c r="K5" s="81">
        <v>7893</v>
      </c>
      <c r="L5" s="79">
        <v>0</v>
      </c>
      <c r="M5" s="79">
        <v>8163</v>
      </c>
      <c r="N5" s="81">
        <v>8346</v>
      </c>
      <c r="O5" s="81">
        <v>186111</v>
      </c>
      <c r="P5" s="70">
        <f t="shared" si="0"/>
        <v>353119</v>
      </c>
    </row>
    <row r="6" spans="1:16">
      <c r="A6" s="63" t="s">
        <v>50</v>
      </c>
      <c r="B6" s="62">
        <v>8714</v>
      </c>
      <c r="C6" s="81">
        <v>4377</v>
      </c>
      <c r="D6" s="81">
        <v>13213</v>
      </c>
      <c r="E6" s="81">
        <v>3087</v>
      </c>
      <c r="F6" s="81">
        <v>22502</v>
      </c>
      <c r="G6" s="81">
        <v>21008</v>
      </c>
      <c r="H6" s="81">
        <v>72398</v>
      </c>
      <c r="I6" s="81">
        <v>17594</v>
      </c>
      <c r="J6" s="81">
        <v>18824</v>
      </c>
      <c r="K6" s="81">
        <v>23696</v>
      </c>
      <c r="L6" s="79">
        <v>0</v>
      </c>
      <c r="M6" s="79">
        <v>6859</v>
      </c>
      <c r="N6" s="81">
        <v>23879</v>
      </c>
      <c r="O6" s="81">
        <v>784569</v>
      </c>
      <c r="P6" s="70">
        <f t="shared" si="0"/>
        <v>1020720</v>
      </c>
    </row>
    <row r="7" spans="1:16">
      <c r="A7" s="63" t="s">
        <v>19</v>
      </c>
      <c r="B7" s="62">
        <v>718</v>
      </c>
      <c r="C7" s="81">
        <v>12</v>
      </c>
      <c r="D7" s="81">
        <v>142</v>
      </c>
      <c r="E7" s="81">
        <v>1624</v>
      </c>
      <c r="F7" s="81">
        <v>1340</v>
      </c>
      <c r="G7" s="81">
        <v>10560</v>
      </c>
      <c r="H7" s="81">
        <v>19768</v>
      </c>
      <c r="I7" s="81">
        <v>0</v>
      </c>
      <c r="J7" s="81">
        <v>3320</v>
      </c>
      <c r="K7" s="81">
        <v>7976</v>
      </c>
      <c r="L7" s="79">
        <v>0</v>
      </c>
      <c r="M7" s="79">
        <v>864</v>
      </c>
      <c r="N7" s="81">
        <v>18372</v>
      </c>
      <c r="O7" s="81">
        <v>23608</v>
      </c>
      <c r="P7" s="70">
        <f t="shared" si="0"/>
        <v>88304</v>
      </c>
    </row>
    <row r="8" spans="1:16" ht="26.25">
      <c r="A8" s="63" t="s">
        <v>10</v>
      </c>
      <c r="B8" s="62">
        <v>5</v>
      </c>
      <c r="C8" s="81">
        <v>2</v>
      </c>
      <c r="D8" s="81">
        <v>52</v>
      </c>
      <c r="E8" s="81">
        <v>66</v>
      </c>
      <c r="F8" s="81">
        <v>237</v>
      </c>
      <c r="G8" s="81">
        <v>327</v>
      </c>
      <c r="H8" s="81">
        <v>1986</v>
      </c>
      <c r="I8" s="81">
        <v>37</v>
      </c>
      <c r="J8" s="81">
        <v>86</v>
      </c>
      <c r="K8" s="81">
        <v>209</v>
      </c>
      <c r="L8" s="79">
        <v>0</v>
      </c>
      <c r="M8" s="79">
        <v>159</v>
      </c>
      <c r="N8" s="81">
        <v>1102</v>
      </c>
      <c r="O8" s="81">
        <v>1087</v>
      </c>
      <c r="P8" s="70">
        <f t="shared" si="0"/>
        <v>5355</v>
      </c>
    </row>
    <row r="9" spans="1:16" ht="26.25">
      <c r="A9" s="63" t="s">
        <v>11</v>
      </c>
      <c r="B9" s="62">
        <v>486</v>
      </c>
      <c r="C9" s="81">
        <v>261</v>
      </c>
      <c r="D9" s="81">
        <v>1242</v>
      </c>
      <c r="E9" s="81">
        <v>4130</v>
      </c>
      <c r="F9" s="81">
        <v>12200</v>
      </c>
      <c r="G9" s="81">
        <v>13470</v>
      </c>
      <c r="H9" s="81">
        <v>29470</v>
      </c>
      <c r="I9" s="81">
        <v>6537</v>
      </c>
      <c r="J9" s="81">
        <v>2952</v>
      </c>
      <c r="K9" s="81">
        <v>7068</v>
      </c>
      <c r="L9" s="79">
        <v>0</v>
      </c>
      <c r="M9" s="79">
        <v>2783</v>
      </c>
      <c r="N9" s="81">
        <v>30911</v>
      </c>
      <c r="O9" s="81">
        <v>39245</v>
      </c>
      <c r="P9" s="70">
        <f t="shared" si="0"/>
        <v>150755</v>
      </c>
    </row>
    <row r="10" spans="1:16" ht="26.25">
      <c r="A10" s="63" t="s">
        <v>4</v>
      </c>
      <c r="B10" s="62">
        <v>1486</v>
      </c>
      <c r="C10" s="81">
        <v>0</v>
      </c>
      <c r="D10" s="81">
        <v>2358</v>
      </c>
      <c r="E10" s="81">
        <v>614</v>
      </c>
      <c r="F10" s="81">
        <v>4000</v>
      </c>
      <c r="G10" s="81">
        <v>2970</v>
      </c>
      <c r="H10" s="81">
        <v>0</v>
      </c>
      <c r="I10" s="81">
        <v>0</v>
      </c>
      <c r="J10" s="81">
        <v>28</v>
      </c>
      <c r="K10" s="81">
        <v>0</v>
      </c>
      <c r="L10" s="79">
        <v>135629</v>
      </c>
      <c r="M10" s="79">
        <v>0</v>
      </c>
      <c r="N10" s="81">
        <v>12834</v>
      </c>
      <c r="O10" s="81">
        <v>40015</v>
      </c>
      <c r="P10" s="70">
        <f t="shared" si="0"/>
        <v>199934</v>
      </c>
    </row>
    <row r="11" spans="1:16" ht="26.25">
      <c r="A11" s="63" t="s">
        <v>14</v>
      </c>
      <c r="B11" s="62">
        <v>705</v>
      </c>
      <c r="C11" s="81">
        <v>164</v>
      </c>
      <c r="D11" s="81">
        <v>1261</v>
      </c>
      <c r="E11" s="81">
        <v>34</v>
      </c>
      <c r="F11" s="81">
        <v>1400</v>
      </c>
      <c r="G11" s="81">
        <v>717</v>
      </c>
      <c r="H11" s="81">
        <v>2590</v>
      </c>
      <c r="I11" s="81">
        <v>1235</v>
      </c>
      <c r="J11" s="81">
        <v>1277</v>
      </c>
      <c r="K11" s="81">
        <v>2822</v>
      </c>
      <c r="L11" s="79">
        <v>0</v>
      </c>
      <c r="M11" s="79">
        <v>1145</v>
      </c>
      <c r="N11" s="81">
        <v>5546</v>
      </c>
      <c r="O11" s="81">
        <v>230667</v>
      </c>
      <c r="P11" s="70">
        <f t="shared" si="0"/>
        <v>249563</v>
      </c>
    </row>
    <row r="12" spans="1:16" ht="26.25">
      <c r="A12" s="63" t="s">
        <v>5</v>
      </c>
      <c r="B12" s="62">
        <v>8</v>
      </c>
      <c r="C12" s="81">
        <v>0</v>
      </c>
      <c r="D12" s="81">
        <v>120</v>
      </c>
      <c r="E12" s="81">
        <v>176</v>
      </c>
      <c r="F12" s="81">
        <v>720</v>
      </c>
      <c r="G12" s="81">
        <v>568</v>
      </c>
      <c r="H12" s="81">
        <v>0</v>
      </c>
      <c r="I12" s="81">
        <v>0</v>
      </c>
      <c r="J12" s="81">
        <v>94</v>
      </c>
      <c r="K12" s="81">
        <v>0</v>
      </c>
      <c r="L12" s="79">
        <v>3920</v>
      </c>
      <c r="M12" s="79">
        <v>0</v>
      </c>
      <c r="N12" s="81">
        <v>2691</v>
      </c>
      <c r="O12" s="81">
        <v>11936</v>
      </c>
      <c r="P12" s="70">
        <f t="shared" si="0"/>
        <v>20233</v>
      </c>
    </row>
    <row r="13" spans="1:16">
      <c r="A13" s="63" t="s">
        <v>15</v>
      </c>
      <c r="B13" s="62">
        <v>688</v>
      </c>
      <c r="C13" s="81">
        <v>81</v>
      </c>
      <c r="D13" s="81">
        <v>957</v>
      </c>
      <c r="E13" s="81">
        <v>366</v>
      </c>
      <c r="F13" s="81">
        <v>1010</v>
      </c>
      <c r="G13" s="81">
        <v>15587</v>
      </c>
      <c r="H13" s="81">
        <v>57950</v>
      </c>
      <c r="I13" s="81">
        <v>133</v>
      </c>
      <c r="J13" s="81">
        <v>896</v>
      </c>
      <c r="K13" s="81">
        <v>195</v>
      </c>
      <c r="L13" s="79">
        <v>0</v>
      </c>
      <c r="M13" s="79">
        <v>4599</v>
      </c>
      <c r="N13" s="81">
        <v>4084</v>
      </c>
      <c r="O13" s="81">
        <v>107586</v>
      </c>
      <c r="P13" s="70">
        <f t="shared" si="0"/>
        <v>194132</v>
      </c>
    </row>
    <row r="14" spans="1:16">
      <c r="A14" s="63" t="s">
        <v>6</v>
      </c>
      <c r="B14" s="62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79">
        <v>0</v>
      </c>
      <c r="M14" s="79">
        <v>0</v>
      </c>
      <c r="N14" s="81">
        <v>0</v>
      </c>
      <c r="O14" s="81">
        <v>806</v>
      </c>
      <c r="P14" s="70">
        <f t="shared" si="0"/>
        <v>806</v>
      </c>
    </row>
    <row r="15" spans="1:16" ht="26.25">
      <c r="A15" s="63" t="s">
        <v>18</v>
      </c>
      <c r="B15" s="62">
        <v>329</v>
      </c>
      <c r="C15" s="81">
        <v>424</v>
      </c>
      <c r="D15" s="81">
        <v>563</v>
      </c>
      <c r="E15" s="81">
        <v>500</v>
      </c>
      <c r="F15" s="81">
        <v>2000</v>
      </c>
      <c r="G15" s="81">
        <v>1417</v>
      </c>
      <c r="H15" s="81">
        <v>1927</v>
      </c>
      <c r="I15" s="81">
        <v>171</v>
      </c>
      <c r="J15" s="81">
        <v>882</v>
      </c>
      <c r="K15" s="81">
        <v>0</v>
      </c>
      <c r="L15" s="79">
        <v>0</v>
      </c>
      <c r="M15" s="79">
        <v>1016</v>
      </c>
      <c r="N15" s="81">
        <v>2276</v>
      </c>
      <c r="O15" s="81">
        <v>39398</v>
      </c>
      <c r="P15" s="70">
        <f t="shared" si="0"/>
        <v>50903</v>
      </c>
    </row>
    <row r="16" spans="1:16" ht="26.25">
      <c r="A16" s="63" t="s">
        <v>17</v>
      </c>
      <c r="B16" s="62">
        <v>72</v>
      </c>
      <c r="C16" s="80">
        <v>0</v>
      </c>
      <c r="D16" s="80">
        <v>155</v>
      </c>
      <c r="E16" s="80">
        <v>0</v>
      </c>
      <c r="F16" s="80">
        <v>280</v>
      </c>
      <c r="G16" s="80">
        <v>587</v>
      </c>
      <c r="H16" s="80">
        <v>0</v>
      </c>
      <c r="I16" s="80">
        <v>0</v>
      </c>
      <c r="J16" s="80">
        <v>0</v>
      </c>
      <c r="K16" s="80">
        <v>0</v>
      </c>
      <c r="L16" s="79">
        <v>0</v>
      </c>
      <c r="M16" s="79">
        <v>1656</v>
      </c>
      <c r="N16" s="80">
        <v>0</v>
      </c>
      <c r="O16" s="80">
        <v>9758</v>
      </c>
      <c r="P16" s="70">
        <f t="shared" si="0"/>
        <v>12508</v>
      </c>
    </row>
    <row r="17" spans="1:16">
      <c r="A17" s="63" t="s">
        <v>7</v>
      </c>
      <c r="B17" s="62">
        <v>197</v>
      </c>
      <c r="C17" s="80">
        <v>0</v>
      </c>
      <c r="D17" s="80">
        <v>547</v>
      </c>
      <c r="E17" s="80">
        <v>1360</v>
      </c>
      <c r="F17" s="80">
        <v>4200</v>
      </c>
      <c r="G17" s="80">
        <v>3626</v>
      </c>
      <c r="H17" s="80">
        <v>14709</v>
      </c>
      <c r="I17" s="80">
        <v>0</v>
      </c>
      <c r="J17" s="80">
        <v>255</v>
      </c>
      <c r="K17" s="80">
        <v>2358</v>
      </c>
      <c r="L17" s="79">
        <v>3452</v>
      </c>
      <c r="M17" s="79">
        <v>0</v>
      </c>
      <c r="N17" s="80">
        <v>26930</v>
      </c>
      <c r="O17" s="80">
        <v>39443</v>
      </c>
      <c r="P17" s="70">
        <f t="shared" si="0"/>
        <v>97077</v>
      </c>
    </row>
    <row r="18" spans="1:16" ht="26.25">
      <c r="A18" s="63" t="s">
        <v>16</v>
      </c>
      <c r="B18" s="62">
        <v>0</v>
      </c>
      <c r="C18" s="80">
        <v>0</v>
      </c>
      <c r="D18" s="80">
        <v>0</v>
      </c>
      <c r="E18" s="80">
        <v>8626</v>
      </c>
      <c r="F18" s="80"/>
      <c r="G18" s="80">
        <v>11349</v>
      </c>
      <c r="H18" s="80">
        <v>12493</v>
      </c>
      <c r="I18" s="80">
        <v>0</v>
      </c>
      <c r="J18" s="80">
        <v>0</v>
      </c>
      <c r="K18" s="80">
        <v>1908</v>
      </c>
      <c r="L18" s="79">
        <v>358665</v>
      </c>
      <c r="M18" s="79">
        <v>0</v>
      </c>
      <c r="N18" s="80">
        <v>24496</v>
      </c>
      <c r="O18" s="80">
        <v>39346</v>
      </c>
      <c r="P18" s="70">
        <f t="shared" si="0"/>
        <v>456883</v>
      </c>
    </row>
    <row r="19" spans="1:16">
      <c r="A19" s="58" t="s">
        <v>40</v>
      </c>
      <c r="B19" s="62">
        <v>1785</v>
      </c>
      <c r="C19" s="77">
        <v>2900</v>
      </c>
      <c r="D19" s="77">
        <v>4322</v>
      </c>
      <c r="E19" s="77">
        <v>0</v>
      </c>
      <c r="F19" s="77">
        <v>4000</v>
      </c>
      <c r="G19" s="77">
        <v>27688</v>
      </c>
      <c r="H19" s="77">
        <v>14580</v>
      </c>
      <c r="I19" s="77">
        <v>14027</v>
      </c>
      <c r="J19" s="77">
        <v>11229</v>
      </c>
      <c r="K19" s="77">
        <v>5589</v>
      </c>
      <c r="L19" s="79">
        <v>0</v>
      </c>
      <c r="M19" s="78">
        <v>0</v>
      </c>
      <c r="N19" s="77">
        <v>0</v>
      </c>
      <c r="O19" s="77">
        <v>119876</v>
      </c>
      <c r="P19" s="70">
        <f t="shared" si="0"/>
        <v>205996</v>
      </c>
    </row>
    <row r="20" spans="1:16" ht="15.75" thickBot="1">
      <c r="A20" s="58" t="s">
        <v>12</v>
      </c>
      <c r="B20" s="62">
        <v>0</v>
      </c>
      <c r="C20" s="77">
        <v>0</v>
      </c>
      <c r="D20" s="77">
        <v>0</v>
      </c>
      <c r="E20" s="77">
        <v>1884</v>
      </c>
      <c r="F20" s="77"/>
      <c r="G20" s="77">
        <v>1922</v>
      </c>
      <c r="H20" s="77">
        <v>2057</v>
      </c>
      <c r="I20" s="77">
        <v>0</v>
      </c>
      <c r="J20" s="77">
        <v>0</v>
      </c>
      <c r="K20" s="77">
        <v>450</v>
      </c>
      <c r="L20" s="79">
        <v>134363</v>
      </c>
      <c r="M20" s="78">
        <v>0</v>
      </c>
      <c r="N20" s="77">
        <v>3946</v>
      </c>
      <c r="O20" s="77">
        <v>9314</v>
      </c>
      <c r="P20" s="70">
        <f t="shared" si="0"/>
        <v>153936</v>
      </c>
    </row>
    <row r="21" spans="1:16" ht="27.75" thickTop="1" thickBot="1">
      <c r="A21" s="76" t="s">
        <v>49</v>
      </c>
      <c r="B21" s="74">
        <f t="shared" ref="B21:O21" si="1">SUM(B4:B20)</f>
        <v>20533</v>
      </c>
      <c r="C21" s="74">
        <f t="shared" si="1"/>
        <v>12435</v>
      </c>
      <c r="D21" s="74">
        <f t="shared" si="1"/>
        <v>34529</v>
      </c>
      <c r="E21" s="74">
        <f t="shared" si="1"/>
        <v>27835</v>
      </c>
      <c r="F21" s="74">
        <f t="shared" si="1"/>
        <v>81491</v>
      </c>
      <c r="G21" s="74">
        <f t="shared" si="1"/>
        <v>130103</v>
      </c>
      <c r="H21" s="74">
        <f t="shared" si="1"/>
        <v>342990</v>
      </c>
      <c r="I21" s="74">
        <f t="shared" si="1"/>
        <v>48713</v>
      </c>
      <c r="J21" s="74">
        <f t="shared" si="1"/>
        <v>51165</v>
      </c>
      <c r="K21" s="74">
        <f t="shared" si="1"/>
        <v>66321</v>
      </c>
      <c r="L21" s="75">
        <f t="shared" si="1"/>
        <v>636029</v>
      </c>
      <c r="M21" s="75">
        <f t="shared" si="1"/>
        <v>31129</v>
      </c>
      <c r="N21" s="74">
        <f t="shared" si="1"/>
        <v>171767</v>
      </c>
      <c r="O21" s="74">
        <f t="shared" si="1"/>
        <v>2129182</v>
      </c>
      <c r="P21" s="73">
        <f t="shared" si="0"/>
        <v>3784222</v>
      </c>
    </row>
    <row r="22" spans="1:16" ht="15.75" thickTop="1">
      <c r="A22" s="72"/>
      <c r="B22" s="62"/>
      <c r="C22" s="71"/>
      <c r="D22" s="60"/>
      <c r="E22" s="71"/>
      <c r="F22" s="60"/>
      <c r="G22" s="60"/>
      <c r="H22" s="60"/>
      <c r="I22" s="60"/>
      <c r="J22" s="71"/>
      <c r="K22" s="60"/>
      <c r="L22" s="61"/>
      <c r="M22" s="61"/>
      <c r="N22" s="60"/>
      <c r="O22" s="60"/>
      <c r="P22" s="70"/>
    </row>
    <row r="23" spans="1:16">
      <c r="A23" s="69" t="s">
        <v>48</v>
      </c>
      <c r="B23" s="68"/>
      <c r="C23" s="68"/>
      <c r="D23" s="67"/>
      <c r="E23" s="65"/>
      <c r="F23" s="65"/>
      <c r="G23" s="65"/>
      <c r="H23" s="65"/>
      <c r="I23" s="65"/>
      <c r="J23" s="65"/>
      <c r="K23" s="65"/>
      <c r="L23" s="66"/>
      <c r="M23" s="66"/>
      <c r="N23" s="65"/>
      <c r="O23" s="65"/>
      <c r="P23" s="64"/>
    </row>
    <row r="24" spans="1:16" ht="26.25">
      <c r="A24" s="63" t="s">
        <v>4</v>
      </c>
      <c r="B24" s="62">
        <v>1486</v>
      </c>
      <c r="C24" s="62">
        <v>0</v>
      </c>
      <c r="D24" s="60">
        <v>2759</v>
      </c>
      <c r="E24" s="60">
        <v>0</v>
      </c>
      <c r="F24" s="60">
        <v>10000</v>
      </c>
      <c r="G24" s="60">
        <v>3562</v>
      </c>
      <c r="H24" s="60">
        <v>0</v>
      </c>
      <c r="I24" s="60">
        <v>0</v>
      </c>
      <c r="J24" s="60">
        <v>28</v>
      </c>
      <c r="K24" s="60">
        <v>0</v>
      </c>
      <c r="L24" s="61">
        <v>0</v>
      </c>
      <c r="M24" s="61">
        <v>0</v>
      </c>
      <c r="N24" s="60">
        <v>30946</v>
      </c>
      <c r="O24" s="60">
        <v>42774</v>
      </c>
      <c r="P24" s="59">
        <f>SUM(B24:O24)</f>
        <v>91555</v>
      </c>
    </row>
    <row r="25" spans="1:16" ht="26.25">
      <c r="A25" s="63" t="s">
        <v>5</v>
      </c>
      <c r="B25" s="62">
        <v>8</v>
      </c>
      <c r="C25" s="62">
        <v>0</v>
      </c>
      <c r="D25" s="60">
        <v>120</v>
      </c>
      <c r="E25" s="60">
        <v>0</v>
      </c>
      <c r="F25" s="60">
        <v>1800</v>
      </c>
      <c r="G25" s="60">
        <v>1135</v>
      </c>
      <c r="H25" s="60">
        <v>0</v>
      </c>
      <c r="I25" s="60">
        <v>0</v>
      </c>
      <c r="J25" s="60">
        <v>94</v>
      </c>
      <c r="K25" s="60">
        <v>0</v>
      </c>
      <c r="L25" s="61">
        <v>0</v>
      </c>
      <c r="M25" s="61">
        <v>0</v>
      </c>
      <c r="N25" s="60">
        <v>8213</v>
      </c>
      <c r="O25" s="60">
        <v>16639</v>
      </c>
      <c r="P25" s="59">
        <f>SUM(B25:O25)</f>
        <v>28009</v>
      </c>
    </row>
    <row r="26" spans="1:16">
      <c r="A26" s="63" t="s">
        <v>6</v>
      </c>
      <c r="B26" s="62">
        <v>0</v>
      </c>
      <c r="C26" s="62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1">
        <v>0</v>
      </c>
      <c r="M26" s="61">
        <v>0</v>
      </c>
      <c r="N26" s="60">
        <v>0</v>
      </c>
      <c r="O26" s="60">
        <v>620</v>
      </c>
      <c r="P26" s="59">
        <f>SUM(B26:O26)</f>
        <v>620</v>
      </c>
    </row>
    <row r="27" spans="1:16" ht="15.75" thickBot="1">
      <c r="A27" s="58" t="s">
        <v>7</v>
      </c>
      <c r="B27" s="57">
        <v>197</v>
      </c>
      <c r="C27" s="57">
        <v>0</v>
      </c>
      <c r="D27" s="55">
        <v>547</v>
      </c>
      <c r="E27" s="55">
        <v>0</v>
      </c>
      <c r="F27" s="55">
        <v>10500</v>
      </c>
      <c r="G27" s="55">
        <v>20523</v>
      </c>
      <c r="H27" s="55">
        <v>0</v>
      </c>
      <c r="I27" s="55">
        <v>0</v>
      </c>
      <c r="J27" s="55">
        <v>255</v>
      </c>
      <c r="K27" s="55">
        <v>2358</v>
      </c>
      <c r="L27" s="56">
        <v>204554</v>
      </c>
      <c r="M27" s="56">
        <v>0</v>
      </c>
      <c r="N27" s="55">
        <v>88402</v>
      </c>
      <c r="O27" s="55">
        <v>76760</v>
      </c>
      <c r="P27" s="54">
        <f>SUM(B27:O27)</f>
        <v>404096</v>
      </c>
    </row>
    <row r="28" spans="1:16" ht="27.75" thickTop="1" thickBot="1">
      <c r="A28" s="53" t="s">
        <v>47</v>
      </c>
      <c r="B28" s="51">
        <f t="shared" ref="B28:O28" si="2">SUM(B24:B27)</f>
        <v>1691</v>
      </c>
      <c r="C28" s="51">
        <f t="shared" si="2"/>
        <v>0</v>
      </c>
      <c r="D28" s="51">
        <f t="shared" si="2"/>
        <v>3426</v>
      </c>
      <c r="E28" s="51">
        <f t="shared" si="2"/>
        <v>0</v>
      </c>
      <c r="F28" s="51">
        <f t="shared" si="2"/>
        <v>22300</v>
      </c>
      <c r="G28" s="51">
        <f t="shared" si="2"/>
        <v>25220</v>
      </c>
      <c r="H28" s="51">
        <f t="shared" si="2"/>
        <v>0</v>
      </c>
      <c r="I28" s="51">
        <f t="shared" si="2"/>
        <v>0</v>
      </c>
      <c r="J28" s="51">
        <f t="shared" si="2"/>
        <v>377</v>
      </c>
      <c r="K28" s="51">
        <f t="shared" si="2"/>
        <v>2358</v>
      </c>
      <c r="L28" s="52">
        <f t="shared" si="2"/>
        <v>204554</v>
      </c>
      <c r="M28" s="52">
        <f t="shared" si="2"/>
        <v>0</v>
      </c>
      <c r="N28" s="51">
        <f t="shared" si="2"/>
        <v>127561</v>
      </c>
      <c r="O28" s="51">
        <f t="shared" si="2"/>
        <v>136793</v>
      </c>
      <c r="P28" s="51">
        <f>SUM(B28:O28)</f>
        <v>524280</v>
      </c>
    </row>
    <row r="29" spans="1:16" ht="15.75" thickTop="1">
      <c r="A29" s="50"/>
      <c r="B29" s="49"/>
      <c r="C29" s="49"/>
      <c r="D29" s="47"/>
      <c r="E29" s="47"/>
      <c r="F29" s="47"/>
      <c r="G29" s="47"/>
      <c r="H29" s="47"/>
      <c r="I29" s="47"/>
      <c r="J29" s="47"/>
      <c r="K29" s="47"/>
      <c r="L29" s="48"/>
      <c r="M29" s="48"/>
      <c r="N29" s="47"/>
      <c r="O29" s="47"/>
      <c r="P29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t1</vt:lpstr>
      <vt:lpstr>t2</vt:lpstr>
      <vt:lpstr>t3</vt:lpstr>
      <vt:lpstr>'t1'!Podrucje_ispisa</vt:lpstr>
    </vt:vector>
  </TitlesOfParts>
  <Company>XPPro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Mario Hemen</cp:lastModifiedBy>
  <cp:lastPrinted>2018-04-20T12:19:34Z</cp:lastPrinted>
  <dcterms:created xsi:type="dcterms:W3CDTF">2005-05-13T14:57:03Z</dcterms:created>
  <dcterms:modified xsi:type="dcterms:W3CDTF">2018-10-03T10:45:24Z</dcterms:modified>
</cp:coreProperties>
</file>