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225"/>
  </bookViews>
  <sheets>
    <sheet name="t 1" sheetId="1" r:id="rId1"/>
    <sheet name="t2" sheetId="4" r:id="rId2"/>
    <sheet name="t 3" sheetId="2" r:id="rId3"/>
    <sheet name="t4" sheetId="7" r:id="rId4"/>
    <sheet name="t 5" sheetId="3" r:id="rId5"/>
  </sheets>
  <calcPr calcId="125725"/>
</workbook>
</file>

<file path=xl/calcChain.xml><?xml version="1.0" encoding="utf-8"?>
<calcChain xmlns="http://schemas.openxmlformats.org/spreadsheetml/2006/main">
  <c r="G9" i="7"/>
  <c r="C9"/>
  <c r="G8"/>
  <c r="E8"/>
  <c r="E9"/>
  <c r="C8"/>
  <c r="E7"/>
  <c r="I7" s="1"/>
  <c r="I5"/>
  <c r="E6"/>
  <c r="I6" s="1"/>
  <c r="E5"/>
  <c r="G4"/>
  <c r="E4"/>
  <c r="C4"/>
  <c r="B10"/>
  <c r="C10" s="1"/>
  <c r="H10"/>
  <c r="F10"/>
  <c r="D10"/>
  <c r="D27" i="4"/>
  <c r="E10" i="7" l="1"/>
  <c r="I8"/>
  <c r="G10"/>
  <c r="I10" s="1"/>
  <c r="I4"/>
  <c r="I9"/>
</calcChain>
</file>

<file path=xl/sharedStrings.xml><?xml version="1.0" encoding="utf-8"?>
<sst xmlns="http://schemas.openxmlformats.org/spreadsheetml/2006/main" count="410" uniqueCount="175">
  <si>
    <r>
      <t xml:space="preserve">Tablica </t>
    </r>
    <r>
      <rPr>
        <i/>
        <sz val="9"/>
        <color theme="1"/>
        <rFont val="Arial"/>
        <family val="2"/>
        <charset val="238"/>
      </rPr>
      <t xml:space="preserve">- Table </t>
    </r>
    <r>
      <rPr>
        <b/>
        <sz val="9"/>
        <color theme="1"/>
        <rFont val="Arial"/>
        <family val="2"/>
        <charset val="238"/>
      </rPr>
      <t>1.</t>
    </r>
  </si>
  <si>
    <t>Novo-</t>
  </si>
  <si>
    <t>Incidencija</t>
  </si>
  <si>
    <t>Mortalitet</t>
  </si>
  <si>
    <t>oboljeli</t>
  </si>
  <si>
    <t>na 100.000</t>
  </si>
  <si>
    <t>Year</t>
  </si>
  <si>
    <t>New cases</t>
  </si>
  <si>
    <t>Incidence</t>
  </si>
  <si>
    <t>Mortality</t>
  </si>
  <si>
    <t>per 100,000</t>
  </si>
  <si>
    <t>(%)</t>
  </si>
  <si>
    <t>1986.</t>
  </si>
  <si>
    <t>1987.</t>
  </si>
  <si>
    <t>1988.</t>
  </si>
  <si>
    <t>1989.</t>
  </si>
  <si>
    <t>1990.</t>
  </si>
  <si>
    <t>1991.</t>
  </si>
  <si>
    <t>1992.</t>
  </si>
  <si>
    <t>2.189*</t>
  </si>
  <si>
    <t>1993.</t>
  </si>
  <si>
    <t>2.279*</t>
  </si>
  <si>
    <t>1994.</t>
  </si>
  <si>
    <t>2.217*</t>
  </si>
  <si>
    <t>1995.</t>
  </si>
  <si>
    <t xml:space="preserve">2.114* </t>
  </si>
  <si>
    <t>1996.</t>
  </si>
  <si>
    <t>2.174*</t>
  </si>
  <si>
    <t>1997.</t>
  </si>
  <si>
    <t>2.054*</t>
  </si>
  <si>
    <t>1998.</t>
  </si>
  <si>
    <t>2.118*</t>
  </si>
  <si>
    <t>1999.</t>
  </si>
  <si>
    <t>1.770*</t>
  </si>
  <si>
    <t>2000.</t>
  </si>
  <si>
    <t>1.630*</t>
  </si>
  <si>
    <t>2001.</t>
  </si>
  <si>
    <t>1.505*</t>
  </si>
  <si>
    <t>2002.</t>
  </si>
  <si>
    <t>1.470*</t>
  </si>
  <si>
    <t>2003.</t>
  </si>
  <si>
    <t>1.494*</t>
  </si>
  <si>
    <t>2004.</t>
  </si>
  <si>
    <t>1.297*</t>
  </si>
  <si>
    <t>2005.</t>
  </si>
  <si>
    <t>1.144*</t>
  </si>
  <si>
    <t>2006.</t>
  </si>
  <si>
    <t>1.135*</t>
  </si>
  <si>
    <t>981*</t>
  </si>
  <si>
    <t>2008.</t>
  </si>
  <si>
    <t>1.016*</t>
  </si>
  <si>
    <t>2009.</t>
  </si>
  <si>
    <t>864*</t>
  </si>
  <si>
    <t>2010.</t>
  </si>
  <si>
    <t>768*</t>
  </si>
  <si>
    <t>2011.</t>
  </si>
  <si>
    <t>679*</t>
  </si>
  <si>
    <t>2012.</t>
  </si>
  <si>
    <r>
      <t>556</t>
    </r>
    <r>
      <rPr>
        <sz val="8"/>
        <color rgb="FFFFFFFF"/>
        <rFont val="Arial"/>
        <family val="2"/>
        <charset val="238"/>
      </rPr>
      <t>*</t>
    </r>
  </si>
  <si>
    <t>2013.</t>
  </si>
  <si>
    <t>501*</t>
  </si>
  <si>
    <t>2014.</t>
  </si>
  <si>
    <t>449*</t>
  </si>
  <si>
    <t>2015.</t>
  </si>
  <si>
    <t>-</t>
  </si>
  <si>
    <t>2016.</t>
  </si>
  <si>
    <t>2007.</t>
  </si>
  <si>
    <t>Aps.</t>
  </si>
  <si>
    <t>Na</t>
  </si>
  <si>
    <t>Aps</t>
  </si>
  <si>
    <t xml:space="preserve">Aps </t>
  </si>
  <si>
    <t xml:space="preserve">Na </t>
  </si>
  <si>
    <t>Dob</t>
  </si>
  <si>
    <t>br.</t>
  </si>
  <si>
    <t>Age</t>
  </si>
  <si>
    <t>Abs.</t>
  </si>
  <si>
    <t>Per</t>
  </si>
  <si>
    <t>Abs</t>
  </si>
  <si>
    <t xml:space="preserve">Per </t>
  </si>
  <si>
    <t xml:space="preserve">Per   </t>
  </si>
  <si>
    <t>No.</t>
  </si>
  <si>
    <t>No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</si>
  <si>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</si>
  <si>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</si>
  <si>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</si>
  <si>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</si>
  <si>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</si>
  <si>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</si>
  <si>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</si>
  <si>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</si>
  <si>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</si>
  <si>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</si>
  <si>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</si>
  <si>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</si>
  <si>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70+</t>
  </si>
  <si>
    <r>
      <t>DOB</t>
    </r>
    <r>
      <rPr>
        <sz val="9"/>
        <color theme="1"/>
        <rFont val="Arial Narrow"/>
        <family val="2"/>
        <charset val="238"/>
      </rPr>
      <t xml:space="preserve"> - </t>
    </r>
    <r>
      <rPr>
        <i/>
        <sz val="9"/>
        <color theme="1"/>
        <rFont val="Arial Narrow"/>
        <family val="2"/>
        <charset val="238"/>
      </rPr>
      <t>Age</t>
    </r>
  </si>
  <si>
    <r>
      <t>Godina</t>
    </r>
    <r>
      <rPr>
        <sz val="9"/>
        <color theme="1"/>
        <rFont val="Arial Narrow"/>
        <family val="2"/>
        <charset val="238"/>
      </rPr>
      <t xml:space="preserve"> - </t>
    </r>
    <r>
      <rPr>
        <i/>
        <sz val="9"/>
        <color theme="1"/>
        <rFont val="Arial Narrow"/>
        <family val="2"/>
        <charset val="238"/>
      </rPr>
      <t>Year</t>
    </r>
  </si>
  <si>
    <t xml:space="preserve">0-4 </t>
  </si>
  <si>
    <t>1984.</t>
  </si>
  <si>
    <t>1985.</t>
  </si>
  <si>
    <t xml:space="preserve">Županija </t>
  </si>
  <si>
    <t xml:space="preserve">Apsolutni broj </t>
  </si>
  <si>
    <t xml:space="preserve">County </t>
  </si>
  <si>
    <t xml:space="preserve">Absolute No. </t>
  </si>
  <si>
    <t>Bjelovarsko-bilogorska</t>
  </si>
  <si>
    <t>Brodsko-posavska</t>
  </si>
  <si>
    <t>Dubrovačko-neretvanska</t>
  </si>
  <si>
    <t>Grad Zagreb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</si>
  <si>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</si>
  <si>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</si>
  <si>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</si>
  <si>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</si>
  <si>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</si>
  <si>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</si>
  <si>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</si>
  <si>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</si>
  <si>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</si>
  <si>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</si>
  <si>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</si>
  <si>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</si>
  <si>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</si>
  <si>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</si>
  <si>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</si>
  <si>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</si>
  <si>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</si>
  <si>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r>
      <t xml:space="preserve">Ukupno </t>
    </r>
    <r>
      <rPr>
        <i/>
        <sz val="9"/>
        <color theme="1"/>
        <rFont val="Arial"/>
        <family val="2"/>
        <charset val="238"/>
      </rPr>
      <t>– Total</t>
    </r>
  </si>
  <si>
    <t>5-9</t>
  </si>
  <si>
    <t>10-14</t>
  </si>
  <si>
    <t>2017.</t>
  </si>
  <si>
    <t xml:space="preserve">br.  </t>
  </si>
  <si>
    <t>Na*</t>
  </si>
  <si>
    <t>Godina</t>
  </si>
  <si>
    <t>*Procjena stanovništva sredinom godine 2016, Državni zavod za statistiku</t>
  </si>
  <si>
    <t>Na 100.000**</t>
  </si>
  <si>
    <t>Per 100,000**</t>
  </si>
  <si>
    <t>**Procjena stanovništva sredinom godine 2016, Državni zavod za statistiku</t>
  </si>
  <si>
    <t>Per*</t>
  </si>
  <si>
    <t>*Population  mid-year estimate 2016, Croatian Bureau of Statistics</t>
  </si>
  <si>
    <r>
      <t xml:space="preserve">INCIDENCIJA TUBERKULOZE PO ŽUPANIJAMA 2017. GODINE* </t>
    </r>
    <r>
      <rPr>
        <sz val="9"/>
        <color theme="1"/>
        <rFont val="Arial"/>
        <family val="2"/>
        <charset val="238"/>
      </rPr>
      <t>-</t>
    </r>
    <r>
      <rPr>
        <b/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Incidence of tuberculosis by county, Croatia 2017*</t>
    </r>
  </si>
  <si>
    <t xml:space="preserve">  Included foreign citizens – refugees - new and relapse cases</t>
  </si>
  <si>
    <t xml:space="preserve">   Population  mid-year estimate 2016, Croatian Bureau of Statistics</t>
  </si>
  <si>
    <r>
      <t xml:space="preserve">KRETANJE INCIDENCIJE TUBERKULOZE PO DOBNIM SKUPINAMA U HRVATSKOJ OD 2006. DO 2017. GODINE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Incidence of tuberculosis by age group, Croatia 2006-2017.</t>
    </r>
  </si>
  <si>
    <r>
      <t xml:space="preserve">PRIJAVE AKTIVNE TUBERKULOZE SVIH ORGANA U HRVATSKOJ OD 1986. DO 2017. GODINE </t>
    </r>
    <r>
      <rPr>
        <sz val="9"/>
        <color theme="1"/>
        <rFont val="Arial"/>
        <family val="2"/>
        <charset val="238"/>
      </rPr>
      <t>-</t>
    </r>
    <r>
      <rPr>
        <b/>
        <i/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Notified TB cases of all organs, Croatia 1986-2017</t>
    </r>
  </si>
  <si>
    <t>Pozitivna kultura</t>
  </si>
  <si>
    <t>Positive culture</t>
  </si>
  <si>
    <t>(n)</t>
  </si>
  <si>
    <t>Umrli**</t>
  </si>
  <si>
    <t>Deaths**</t>
  </si>
  <si>
    <r>
      <t xml:space="preserve">* Uključivo strane državljane - izbjeglice / </t>
    </r>
    <r>
      <rPr>
        <i/>
        <sz val="8"/>
        <color theme="1"/>
        <rFont val="Arial"/>
        <family val="2"/>
        <charset val="238"/>
      </rPr>
      <t>Foreign citizens - refugees included</t>
    </r>
  </si>
  <si>
    <t>45***</t>
  </si>
  <si>
    <t>Per 100,000</t>
  </si>
  <si>
    <t>Na 100.000</t>
  </si>
  <si>
    <r>
      <t xml:space="preserve">**Izvor podataka: Registar umrlih osoba, HZJZ/ </t>
    </r>
    <r>
      <rPr>
        <i/>
        <sz val="8"/>
        <color theme="1"/>
        <rFont val="Arial"/>
        <family val="2"/>
        <charset val="238"/>
      </rPr>
      <t>Data</t>
    </r>
    <r>
      <rPr>
        <sz val="8"/>
        <color theme="1"/>
        <rFont val="Arial"/>
        <family val="2"/>
        <charset val="238"/>
      </rPr>
      <t xml:space="preserve"> s</t>
    </r>
    <r>
      <rPr>
        <i/>
        <sz val="8"/>
        <color theme="1"/>
        <rFont val="Arial"/>
        <family val="2"/>
        <charset val="238"/>
      </rPr>
      <t>ource: Mortality registry, CIPH</t>
    </r>
  </si>
  <si>
    <r>
      <t>***Izvor podataka: Registar za tuberkulozu, HZJZ /Data s</t>
    </r>
    <r>
      <rPr>
        <i/>
        <sz val="8"/>
        <color theme="1"/>
        <rFont val="Arial"/>
        <family val="2"/>
        <charset val="238"/>
      </rPr>
      <t>ource: TB registry, CIPH</t>
    </r>
  </si>
  <si>
    <r>
      <t xml:space="preserve">INCIDENCIJA TUBERKULOZE - </t>
    </r>
    <r>
      <rPr>
        <i/>
        <sz val="11"/>
        <color theme="1"/>
        <rFont val="Calibri"/>
        <family val="2"/>
        <charset val="238"/>
        <scheme val="minor"/>
      </rPr>
      <t>TB Incidence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</si>
  <si>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OBOLJELI OD TUBERKULOZNOG MENINGITISA U DOBI OD 0 DO 19 GODINA OD 1984. DO 2017. GODINE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Tuberculous meningitis morbidity for age 0-19 years, Croatia 1984-2017</t>
    </r>
  </si>
  <si>
    <t>n</t>
  </si>
  <si>
    <t>%</t>
  </si>
  <si>
    <t>Plućna -Pulmonary</t>
  </si>
  <si>
    <t>Diseminirana - Disseminated</t>
  </si>
  <si>
    <t xml:space="preserve">% </t>
  </si>
  <si>
    <r>
      <t xml:space="preserve">Tablica  </t>
    </r>
    <r>
      <rPr>
        <i/>
        <sz val="9"/>
        <color theme="1"/>
        <rFont val="Arial"/>
        <family val="2"/>
        <charset val="238"/>
      </rPr>
      <t>- Table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3</t>
    </r>
    <r>
      <rPr>
        <b/>
        <sz val="9"/>
        <color theme="1"/>
        <rFont val="Arial"/>
        <family val="2"/>
        <charset val="238"/>
      </rPr>
      <t>.</t>
    </r>
  </si>
  <si>
    <r>
      <t xml:space="preserve">Tablica </t>
    </r>
    <r>
      <rPr>
        <i/>
        <sz val="9"/>
        <color theme="1"/>
        <rFont val="Arial"/>
        <family val="2"/>
        <charset val="238"/>
      </rPr>
      <t>- Table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2</t>
    </r>
    <r>
      <rPr>
        <b/>
        <sz val="9"/>
        <color theme="1"/>
        <rFont val="Arial"/>
        <family val="2"/>
        <charset val="238"/>
      </rPr>
      <t>.</t>
    </r>
  </si>
  <si>
    <r>
      <t xml:space="preserve">Tablica </t>
    </r>
    <r>
      <rPr>
        <i/>
        <sz val="9"/>
        <color theme="1"/>
        <rFont val="Arial"/>
        <family val="2"/>
        <charset val="238"/>
      </rPr>
      <t>- Table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4</t>
    </r>
  </si>
  <si>
    <r>
      <t xml:space="preserve">Tablica </t>
    </r>
    <r>
      <rPr>
        <i/>
        <sz val="9"/>
        <color theme="1"/>
        <rFont val="Arial"/>
        <family val="2"/>
        <charset val="238"/>
      </rPr>
      <t>- Table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5</t>
    </r>
    <r>
      <rPr>
        <b/>
        <sz val="9"/>
        <color theme="1"/>
        <rFont val="Arial"/>
        <family val="2"/>
        <charset val="238"/>
      </rPr>
      <t>.</t>
    </r>
  </si>
  <si>
    <r>
      <rPr>
        <b/>
        <sz val="9"/>
        <color theme="1"/>
        <rFont val="Arial"/>
        <family val="2"/>
        <charset val="238"/>
      </rPr>
      <t>Rezultat kultivacije</t>
    </r>
    <r>
      <rPr>
        <sz val="9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Culture result</t>
    </r>
  </si>
  <si>
    <r>
      <t xml:space="preserve">Negativan - </t>
    </r>
    <r>
      <rPr>
        <i/>
        <sz val="9"/>
        <color theme="1"/>
        <rFont val="Arial Narrow"/>
        <family val="2"/>
        <charset val="238"/>
      </rPr>
      <t>Negative</t>
    </r>
  </si>
  <si>
    <r>
      <t xml:space="preserve">Pozitivan - </t>
    </r>
    <r>
      <rPr>
        <i/>
        <sz val="9"/>
        <color theme="1"/>
        <rFont val="Arial Narrow"/>
        <family val="2"/>
        <charset val="238"/>
      </rPr>
      <t>Positive</t>
    </r>
  </si>
  <si>
    <r>
      <t xml:space="preserve">Nepoznat - </t>
    </r>
    <r>
      <rPr>
        <i/>
        <sz val="9"/>
        <color theme="1"/>
        <rFont val="Arial Narrow"/>
        <family val="2"/>
        <charset val="238"/>
      </rPr>
      <t>Unknown</t>
    </r>
  </si>
  <si>
    <r>
      <t>Ukupno -</t>
    </r>
    <r>
      <rPr>
        <i/>
        <sz val="9"/>
        <color theme="1"/>
        <rFont val="Arial Narrow"/>
        <family val="2"/>
        <charset val="238"/>
      </rPr>
      <t>Total</t>
    </r>
  </si>
  <si>
    <r>
      <t xml:space="preserve">Sjedište - </t>
    </r>
    <r>
      <rPr>
        <i/>
        <sz val="9"/>
        <color theme="1"/>
        <rFont val="Arial Narrow"/>
        <family val="2"/>
        <charset val="238"/>
      </rPr>
      <t>Site</t>
    </r>
  </si>
  <si>
    <r>
      <t>Meningitis -</t>
    </r>
    <r>
      <rPr>
        <i/>
        <sz val="9"/>
        <color theme="1"/>
        <rFont val="Arial Narrow"/>
        <family val="2"/>
        <charset val="238"/>
      </rPr>
      <t>Meningitis</t>
    </r>
  </si>
  <si>
    <r>
      <t xml:space="preserve">Koštano-zglobna - </t>
    </r>
    <r>
      <rPr>
        <i/>
        <sz val="9"/>
        <color theme="1"/>
        <rFont val="Arial Narrow"/>
        <family val="2"/>
        <charset val="238"/>
      </rPr>
      <t>Osteoarticular</t>
    </r>
  </si>
  <si>
    <r>
      <t>Ostalo -</t>
    </r>
    <r>
      <rPr>
        <i/>
        <sz val="9"/>
        <color theme="1"/>
        <rFont val="Arial Narrow"/>
        <family val="2"/>
        <charset val="238"/>
      </rPr>
      <t xml:space="preserve"> Other</t>
    </r>
  </si>
  <si>
    <r>
      <t xml:space="preserve">Nepoznato - </t>
    </r>
    <r>
      <rPr>
        <i/>
        <sz val="9"/>
        <color theme="1"/>
        <rFont val="Arial Narrow"/>
        <family val="2"/>
        <charset val="238"/>
      </rPr>
      <t>Unknown</t>
    </r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</si>
</sst>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3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FFFFFF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4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4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sz val="2"/>
      <color rgb="FF000000"/>
      <name val="Arial Narrow"/>
      <family val="2"/>
      <charset val="238"/>
    </font>
    <font>
      <i/>
      <sz val="8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 Narrow"/>
      <family val="2"/>
      <charset val="238"/>
    </font>
    <font>
      <b/>
      <sz val="8"/>
      <name val="Arial Narrow"/>
      <family val="2"/>
      <charset val="238"/>
    </font>
    <font>
      <i/>
      <sz val="8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Arial Narrow"/>
      <family val="2"/>
      <charset val="238"/>
    </font>
    <font>
      <sz val="8"/>
      <color rgb="FFFF0000"/>
      <name val="Arial Narrow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1" fillId="0" borderId="0" xfId="0" applyFont="1" applyAlignment="1"/>
    <xf numFmtId="0" fontId="0" fillId="0" borderId="0" xfId="0" applyAlignment="1"/>
    <xf numFmtId="0" fontId="12" fillId="0" borderId="0" xfId="0" applyFont="1" applyAlignment="1">
      <alignment horizontal="justify"/>
    </xf>
    <xf numFmtId="3" fontId="12" fillId="0" borderId="0" xfId="0" applyNumberFormat="1" applyFont="1" applyAlignment="1">
      <alignment horizontal="justify"/>
    </xf>
    <xf numFmtId="0" fontId="13" fillId="0" borderId="0" xfId="0" applyFont="1" applyAlignment="1">
      <alignment horizontal="justify"/>
    </xf>
    <xf numFmtId="0" fontId="15" fillId="0" borderId="0" xfId="0" applyFont="1" applyAlignment="1">
      <alignment horizontal="justify"/>
    </xf>
    <xf numFmtId="0" fontId="17" fillId="0" borderId="0" xfId="0" applyFont="1" applyAlignment="1">
      <alignment horizontal="justify"/>
    </xf>
    <xf numFmtId="0" fontId="18" fillId="0" borderId="0" xfId="0" applyFont="1" applyAlignment="1">
      <alignment horizontal="justify"/>
    </xf>
    <xf numFmtId="0" fontId="19" fillId="0" borderId="0" xfId="0" applyFont="1" applyAlignment="1">
      <alignment horizontal="justify"/>
    </xf>
    <xf numFmtId="0" fontId="20" fillId="0" borderId="0" xfId="0" applyFont="1" applyAlignment="1">
      <alignment horizontal="justify"/>
    </xf>
    <xf numFmtId="0" fontId="11" fillId="0" borderId="0" xfId="0" applyFont="1"/>
    <xf numFmtId="0" fontId="6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6" fontId="14" fillId="0" borderId="0" xfId="0" quotePrefix="1" applyNumberFormat="1" applyFont="1" applyAlignment="1">
      <alignment horizontal="center"/>
    </xf>
    <xf numFmtId="17" fontId="14" fillId="0" borderId="0" xfId="0" quotePrefix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" fontId="6" fillId="0" borderId="0" xfId="0" quotePrefix="1" applyNumberFormat="1" applyFont="1" applyAlignment="1">
      <alignment horizontal="center"/>
    </xf>
    <xf numFmtId="17" fontId="6" fillId="0" borderId="0" xfId="0" quotePrefix="1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22" fillId="0" borderId="0" xfId="0" applyFont="1"/>
    <xf numFmtId="0" fontId="23" fillId="0" borderId="0" xfId="0" applyFont="1" applyAlignment="1">
      <alignment horizontal="justify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0" fillId="0" borderId="0" xfId="0" applyBorder="1"/>
    <xf numFmtId="0" fontId="2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3" fillId="0" borderId="0" xfId="0" applyFont="1" applyBorder="1" applyAlignment="1">
      <alignment horizontal="justify"/>
    </xf>
    <xf numFmtId="0" fontId="14" fillId="0" borderId="0" xfId="0" applyFont="1" applyBorder="1" applyAlignment="1">
      <alignment horizontal="center"/>
    </xf>
    <xf numFmtId="164" fontId="0" fillId="0" borderId="0" xfId="0" applyNumberFormat="1" applyBorder="1"/>
    <xf numFmtId="16" fontId="14" fillId="0" borderId="0" xfId="0" quotePrefix="1" applyNumberFormat="1" applyFont="1" applyBorder="1" applyAlignment="1">
      <alignment horizontal="center"/>
    </xf>
    <xf numFmtId="17" fontId="14" fillId="0" borderId="0" xfId="0" quotePrefix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49" fontId="8" fillId="0" borderId="0" xfId="0" applyNumberFormat="1" applyFont="1" applyAlignment="1">
      <alignment horizontal="right"/>
    </xf>
    <xf numFmtId="0" fontId="19" fillId="0" borderId="0" xfId="0" applyFont="1" applyAlignment="1"/>
    <xf numFmtId="0" fontId="27" fillId="0" borderId="0" xfId="0" applyFont="1"/>
    <xf numFmtId="164" fontId="0" fillId="0" borderId="0" xfId="0" applyNumberFormat="1"/>
    <xf numFmtId="0" fontId="16" fillId="0" borderId="0" xfId="0" applyFont="1"/>
    <xf numFmtId="0" fontId="6" fillId="0" borderId="0" xfId="0" applyFont="1"/>
    <xf numFmtId="0" fontId="23" fillId="0" borderId="0" xfId="0" applyFont="1"/>
    <xf numFmtId="164" fontId="23" fillId="0" borderId="0" xfId="0" applyNumberFormat="1" applyFont="1"/>
    <xf numFmtId="0" fontId="23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4" fontId="9" fillId="0" borderId="0" xfId="0" applyNumberFormat="1" applyFont="1" applyAlignment="1">
      <alignment horizontal="right"/>
    </xf>
    <xf numFmtId="0" fontId="29" fillId="0" borderId="0" xfId="0" applyFont="1"/>
    <xf numFmtId="0" fontId="0" fillId="0" borderId="0" xfId="0" applyFill="1"/>
    <xf numFmtId="0" fontId="0" fillId="0" borderId="0" xfId="0" applyFill="1" applyBorder="1"/>
    <xf numFmtId="0" fontId="22" fillId="0" borderId="0" xfId="0" applyNumberFormat="1" applyFont="1" applyFill="1" applyBorder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right"/>
    </xf>
    <xf numFmtId="164" fontId="30" fillId="0" borderId="0" xfId="0" applyNumberFormat="1" applyFont="1" applyAlignment="1">
      <alignment horizontal="right"/>
    </xf>
    <xf numFmtId="0" fontId="28" fillId="0" borderId="0" xfId="0" applyFont="1"/>
    <xf numFmtId="164" fontId="28" fillId="0" borderId="0" xfId="0" applyNumberFormat="1" applyFont="1"/>
    <xf numFmtId="0" fontId="30" fillId="0" borderId="0" xfId="0" applyFont="1" applyBorder="1" applyAlignment="1">
      <alignment horizontal="right"/>
    </xf>
    <xf numFmtId="164" fontId="30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1" fillId="0" borderId="0" xfId="0" applyFont="1" applyBorder="1"/>
    <xf numFmtId="0" fontId="14" fillId="0" borderId="0" xfId="0" applyFont="1" applyAlignment="1">
      <alignment horizontal="left"/>
    </xf>
    <xf numFmtId="0" fontId="3" fillId="0" borderId="0" xfId="0" applyFont="1" applyAlignment="1"/>
    <xf numFmtId="0" fontId="2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"/>
  <sheetViews>
    <sheetView tabSelected="1" workbookViewId="0"/>
  </sheetViews>
  <sheetFormatPr defaultRowHeight="15"/>
  <cols>
    <col min="1" max="1" width="5" customWidth="1"/>
    <col min="2" max="2" width="15.140625" customWidth="1"/>
    <col min="5" max="5" width="12.42578125" customWidth="1"/>
    <col min="6" max="6" width="14.5703125" customWidth="1"/>
    <col min="8" max="8" width="12.140625" customWidth="1"/>
  </cols>
  <sheetData>
    <row r="1" spans="2:8">
      <c r="B1" s="5" t="s">
        <v>0</v>
      </c>
      <c r="C1" s="5" t="s">
        <v>142</v>
      </c>
      <c r="D1" s="6"/>
      <c r="E1" s="6"/>
    </row>
    <row r="2" spans="2:8">
      <c r="B2" s="1"/>
    </row>
    <row r="3" spans="2:8">
      <c r="B3" s="2" t="s">
        <v>131</v>
      </c>
      <c r="C3" s="2" t="s">
        <v>1</v>
      </c>
      <c r="D3" s="2" t="s">
        <v>2</v>
      </c>
      <c r="E3" s="2" t="s">
        <v>143</v>
      </c>
      <c r="F3" s="2" t="s">
        <v>143</v>
      </c>
      <c r="G3" s="2" t="s">
        <v>146</v>
      </c>
      <c r="H3" s="2" t="s">
        <v>3</v>
      </c>
    </row>
    <row r="4" spans="2:8">
      <c r="C4" s="2" t="s">
        <v>4</v>
      </c>
      <c r="D4" s="2" t="s">
        <v>5</v>
      </c>
      <c r="E4" s="41" t="s">
        <v>145</v>
      </c>
      <c r="F4" s="41" t="s">
        <v>11</v>
      </c>
      <c r="H4" s="2" t="s">
        <v>5</v>
      </c>
    </row>
    <row r="5" spans="2:8">
      <c r="B5" s="3" t="s">
        <v>6</v>
      </c>
      <c r="C5" s="3" t="s">
        <v>7</v>
      </c>
      <c r="D5" s="3" t="s">
        <v>8</v>
      </c>
      <c r="E5" s="3" t="s">
        <v>144</v>
      </c>
      <c r="F5" s="3" t="s">
        <v>144</v>
      </c>
      <c r="G5" s="3" t="s">
        <v>147</v>
      </c>
      <c r="H5" s="3" t="s">
        <v>9</v>
      </c>
    </row>
    <row r="6" spans="2:8">
      <c r="D6" s="3" t="s">
        <v>10</v>
      </c>
      <c r="E6" s="40" t="s">
        <v>145</v>
      </c>
      <c r="F6" s="40" t="s">
        <v>11</v>
      </c>
      <c r="H6" s="3" t="s">
        <v>10</v>
      </c>
    </row>
    <row r="7" spans="2:8">
      <c r="B7" s="20" t="s">
        <v>12</v>
      </c>
      <c r="C7" s="23">
        <v>3355</v>
      </c>
      <c r="D7" s="20">
        <v>72</v>
      </c>
      <c r="E7" s="23">
        <v>1720</v>
      </c>
      <c r="F7" s="20">
        <v>51.3</v>
      </c>
      <c r="G7" s="20">
        <v>388</v>
      </c>
      <c r="H7" s="20">
        <v>8.3000000000000007</v>
      </c>
    </row>
    <row r="8" spans="2:8">
      <c r="B8" s="20" t="s">
        <v>13</v>
      </c>
      <c r="C8" s="23">
        <v>3326</v>
      </c>
      <c r="D8" s="20">
        <v>71</v>
      </c>
      <c r="E8" s="23">
        <v>1698</v>
      </c>
      <c r="F8" s="20">
        <v>51.1</v>
      </c>
      <c r="G8" s="20">
        <v>424</v>
      </c>
      <c r="H8" s="20">
        <v>9</v>
      </c>
    </row>
    <row r="9" spans="2:8">
      <c r="B9" s="20" t="s">
        <v>14</v>
      </c>
      <c r="C9" s="23">
        <v>2973</v>
      </c>
      <c r="D9" s="20">
        <v>64</v>
      </c>
      <c r="E9" s="23">
        <v>1585</v>
      </c>
      <c r="F9" s="20">
        <v>53.3</v>
      </c>
      <c r="G9" s="20">
        <v>423</v>
      </c>
      <c r="H9" s="20">
        <v>9</v>
      </c>
    </row>
    <row r="10" spans="2:8">
      <c r="B10" s="20" t="s">
        <v>15</v>
      </c>
      <c r="C10" s="23">
        <v>2861</v>
      </c>
      <c r="D10" s="20">
        <v>61</v>
      </c>
      <c r="E10" s="23">
        <v>1564</v>
      </c>
      <c r="F10" s="20">
        <v>54.7</v>
      </c>
      <c r="G10" s="20">
        <v>471</v>
      </c>
      <c r="H10" s="20">
        <v>10</v>
      </c>
    </row>
    <row r="11" spans="2:8">
      <c r="B11" s="20" t="s">
        <v>16</v>
      </c>
      <c r="C11" s="23">
        <v>2576</v>
      </c>
      <c r="D11" s="20">
        <v>55</v>
      </c>
      <c r="E11" s="23">
        <v>1480</v>
      </c>
      <c r="F11" s="20">
        <v>57.5</v>
      </c>
      <c r="G11" s="20">
        <v>412</v>
      </c>
      <c r="H11" s="20">
        <v>8.6999999999999993</v>
      </c>
    </row>
    <row r="12" spans="2:8">
      <c r="B12" s="20" t="s">
        <v>17</v>
      </c>
      <c r="C12" s="23">
        <v>2158</v>
      </c>
      <c r="D12" s="20">
        <v>45</v>
      </c>
      <c r="E12" s="23">
        <v>1011</v>
      </c>
      <c r="F12" s="20">
        <v>46.8</v>
      </c>
      <c r="G12" s="20">
        <v>318</v>
      </c>
      <c r="H12" s="20">
        <v>6.6</v>
      </c>
    </row>
    <row r="13" spans="2:8">
      <c r="B13" s="20" t="s">
        <v>18</v>
      </c>
      <c r="C13" s="20" t="s">
        <v>19</v>
      </c>
      <c r="D13" s="20">
        <v>46</v>
      </c>
      <c r="E13" s="23">
        <v>1135</v>
      </c>
      <c r="F13" s="20">
        <v>51.9</v>
      </c>
      <c r="G13" s="20">
        <v>278</v>
      </c>
      <c r="H13" s="20">
        <v>5.8</v>
      </c>
    </row>
    <row r="14" spans="2:8">
      <c r="B14" s="20" t="s">
        <v>20</v>
      </c>
      <c r="C14" s="20" t="s">
        <v>21</v>
      </c>
      <c r="D14" s="20">
        <v>48</v>
      </c>
      <c r="E14" s="23">
        <v>1362</v>
      </c>
      <c r="F14" s="20">
        <v>59.8</v>
      </c>
      <c r="G14" s="20">
        <v>275</v>
      </c>
      <c r="H14" s="20">
        <v>5.7</v>
      </c>
    </row>
    <row r="15" spans="2:8">
      <c r="B15" s="20" t="s">
        <v>22</v>
      </c>
      <c r="C15" s="20" t="s">
        <v>23</v>
      </c>
      <c r="D15" s="20">
        <v>46</v>
      </c>
      <c r="E15" s="23">
        <v>1227</v>
      </c>
      <c r="F15" s="20">
        <v>55.3</v>
      </c>
      <c r="G15" s="20">
        <v>229</v>
      </c>
      <c r="H15" s="20">
        <v>4.8</v>
      </c>
    </row>
    <row r="16" spans="2:8">
      <c r="B16" s="20" t="s">
        <v>24</v>
      </c>
      <c r="C16" s="20" t="s">
        <v>25</v>
      </c>
      <c r="D16" s="20">
        <v>44</v>
      </c>
      <c r="E16" s="23">
        <v>1246</v>
      </c>
      <c r="F16" s="20">
        <v>58.9</v>
      </c>
      <c r="G16" s="20">
        <v>224</v>
      </c>
      <c r="H16" s="20">
        <v>4.7</v>
      </c>
    </row>
    <row r="17" spans="2:8">
      <c r="B17" s="20" t="s">
        <v>26</v>
      </c>
      <c r="C17" s="20" t="s">
        <v>27</v>
      </c>
      <c r="D17" s="20">
        <v>45</v>
      </c>
      <c r="E17" s="23">
        <v>1362</v>
      </c>
      <c r="F17" s="20">
        <v>62.6</v>
      </c>
      <c r="G17" s="20">
        <v>224</v>
      </c>
      <c r="H17" s="20">
        <v>4.7</v>
      </c>
    </row>
    <row r="18" spans="2:8">
      <c r="B18" s="20" t="s">
        <v>28</v>
      </c>
      <c r="C18" s="20" t="s">
        <v>29</v>
      </c>
      <c r="D18" s="20">
        <v>43</v>
      </c>
      <c r="E18" s="23">
        <v>1311</v>
      </c>
      <c r="F18" s="20">
        <v>63.8</v>
      </c>
      <c r="G18" s="20">
        <v>192</v>
      </c>
      <c r="H18" s="20">
        <v>4</v>
      </c>
    </row>
    <row r="19" spans="2:8">
      <c r="B19" s="20" t="s">
        <v>30</v>
      </c>
      <c r="C19" s="20" t="s">
        <v>31</v>
      </c>
      <c r="D19" s="20">
        <v>44</v>
      </c>
      <c r="E19" s="23">
        <v>1393</v>
      </c>
      <c r="F19" s="20">
        <v>65.8</v>
      </c>
      <c r="G19" s="20">
        <v>187</v>
      </c>
      <c r="H19" s="20">
        <v>3.9</v>
      </c>
    </row>
    <row r="20" spans="2:8">
      <c r="B20" s="20" t="s">
        <v>32</v>
      </c>
      <c r="C20" s="20" t="s">
        <v>33</v>
      </c>
      <c r="D20" s="20">
        <v>37</v>
      </c>
      <c r="E20" s="23">
        <v>1200</v>
      </c>
      <c r="F20" s="20">
        <v>67.8</v>
      </c>
      <c r="G20" s="20">
        <v>214</v>
      </c>
      <c r="H20" s="20">
        <v>4.5</v>
      </c>
    </row>
    <row r="21" spans="2:8">
      <c r="B21" s="20" t="s">
        <v>34</v>
      </c>
      <c r="C21" s="20" t="s">
        <v>35</v>
      </c>
      <c r="D21" s="20">
        <v>36</v>
      </c>
      <c r="E21" s="23">
        <v>1151</v>
      </c>
      <c r="F21" s="20">
        <v>70.599999999999994</v>
      </c>
      <c r="G21" s="20">
        <v>169</v>
      </c>
      <c r="H21" s="20">
        <v>3.7</v>
      </c>
    </row>
    <row r="22" spans="2:8">
      <c r="B22" s="20" t="s">
        <v>36</v>
      </c>
      <c r="C22" s="20" t="s">
        <v>37</v>
      </c>
      <c r="D22" s="20">
        <v>34</v>
      </c>
      <c r="E22" s="23">
        <v>1043</v>
      </c>
      <c r="F22" s="20">
        <v>69.3</v>
      </c>
      <c r="G22" s="20">
        <v>145</v>
      </c>
      <c r="H22" s="20">
        <v>3.3</v>
      </c>
    </row>
    <row r="23" spans="2:8">
      <c r="B23" s="20" t="s">
        <v>38</v>
      </c>
      <c r="C23" s="20" t="s">
        <v>39</v>
      </c>
      <c r="D23" s="20">
        <v>33</v>
      </c>
      <c r="E23" s="23">
        <v>1021</v>
      </c>
      <c r="F23" s="20">
        <v>69.5</v>
      </c>
      <c r="G23" s="20">
        <v>181</v>
      </c>
      <c r="H23" s="20">
        <v>4.0999999999999996</v>
      </c>
    </row>
    <row r="24" spans="2:8">
      <c r="B24" s="20" t="s">
        <v>40</v>
      </c>
      <c r="C24" s="20" t="s">
        <v>41</v>
      </c>
      <c r="D24" s="20">
        <v>34</v>
      </c>
      <c r="E24" s="23">
        <v>1030</v>
      </c>
      <c r="F24" s="20">
        <v>68.900000000000006</v>
      </c>
      <c r="G24" s="20">
        <v>159</v>
      </c>
      <c r="H24" s="20">
        <v>3.6</v>
      </c>
    </row>
    <row r="25" spans="2:8">
      <c r="B25" s="20" t="s">
        <v>42</v>
      </c>
      <c r="C25" s="20" t="s">
        <v>43</v>
      </c>
      <c r="D25" s="20">
        <v>29</v>
      </c>
      <c r="E25" s="20">
        <v>922</v>
      </c>
      <c r="F25" s="20">
        <v>71.099999999999994</v>
      </c>
      <c r="G25" s="20">
        <v>152</v>
      </c>
      <c r="H25" s="20">
        <v>3.4</v>
      </c>
    </row>
    <row r="26" spans="2:8">
      <c r="B26" s="20" t="s">
        <v>44</v>
      </c>
      <c r="C26" s="20" t="s">
        <v>45</v>
      </c>
      <c r="D26" s="20">
        <v>26</v>
      </c>
      <c r="E26" s="20">
        <v>847</v>
      </c>
      <c r="F26" s="20">
        <v>74</v>
      </c>
      <c r="G26" s="20">
        <v>109</v>
      </c>
      <c r="H26" s="20">
        <v>2.5</v>
      </c>
    </row>
    <row r="27" spans="2:8">
      <c r="B27" s="20" t="s">
        <v>46</v>
      </c>
      <c r="C27" s="20" t="s">
        <v>47</v>
      </c>
      <c r="D27" s="20">
        <v>26</v>
      </c>
      <c r="E27" s="20">
        <v>867</v>
      </c>
      <c r="F27" s="20">
        <v>76.400000000000006</v>
      </c>
      <c r="G27" s="20">
        <v>141</v>
      </c>
      <c r="H27" s="20">
        <v>3.3</v>
      </c>
    </row>
    <row r="28" spans="2:8">
      <c r="B28" s="20">
        <v>2007</v>
      </c>
      <c r="C28" s="20" t="s">
        <v>48</v>
      </c>
      <c r="D28" s="20">
        <v>22</v>
      </c>
      <c r="E28" s="20">
        <v>558</v>
      </c>
      <c r="F28" s="20">
        <v>56.9</v>
      </c>
      <c r="G28" s="20">
        <v>99</v>
      </c>
      <c r="H28" s="20">
        <v>2.2999999999999998</v>
      </c>
    </row>
    <row r="29" spans="2:8">
      <c r="B29" s="20" t="s">
        <v>49</v>
      </c>
      <c r="C29" s="20" t="s">
        <v>50</v>
      </c>
      <c r="D29" s="20">
        <v>23</v>
      </c>
      <c r="E29" s="20">
        <v>747</v>
      </c>
      <c r="F29" s="20">
        <v>73.5</v>
      </c>
      <c r="G29" s="20">
        <v>101</v>
      </c>
      <c r="H29" s="20">
        <v>2.2999999999999998</v>
      </c>
    </row>
    <row r="30" spans="2:8">
      <c r="B30" s="20" t="s">
        <v>51</v>
      </c>
      <c r="C30" s="20" t="s">
        <v>52</v>
      </c>
      <c r="D30" s="20">
        <v>20</v>
      </c>
      <c r="E30" s="20">
        <v>574</v>
      </c>
      <c r="F30" s="20">
        <v>66.400000000000006</v>
      </c>
      <c r="G30" s="20">
        <v>120</v>
      </c>
      <c r="H30" s="20">
        <v>2.8</v>
      </c>
    </row>
    <row r="31" spans="2:8">
      <c r="B31" s="20" t="s">
        <v>53</v>
      </c>
      <c r="C31" s="20" t="s">
        <v>54</v>
      </c>
      <c r="D31" s="20">
        <v>17</v>
      </c>
      <c r="E31" s="20">
        <v>502</v>
      </c>
      <c r="F31" s="20">
        <v>65.400000000000006</v>
      </c>
      <c r="G31" s="20">
        <v>82</v>
      </c>
      <c r="H31" s="20">
        <v>1.9</v>
      </c>
    </row>
    <row r="32" spans="2:8">
      <c r="B32" s="20" t="s">
        <v>55</v>
      </c>
      <c r="C32" s="20" t="s">
        <v>56</v>
      </c>
      <c r="D32" s="20">
        <v>15</v>
      </c>
      <c r="E32" s="20">
        <v>406</v>
      </c>
      <c r="F32" s="20">
        <v>74.599999999999994</v>
      </c>
      <c r="G32" s="20">
        <v>65</v>
      </c>
      <c r="H32" s="20">
        <v>1.5</v>
      </c>
    </row>
    <row r="33" spans="1:15">
      <c r="B33" s="20" t="s">
        <v>57</v>
      </c>
      <c r="C33" s="20" t="s">
        <v>58</v>
      </c>
      <c r="D33" s="20">
        <v>13</v>
      </c>
      <c r="E33" s="20">
        <v>259</v>
      </c>
      <c r="F33" s="20">
        <v>79</v>
      </c>
      <c r="G33" s="20">
        <v>59</v>
      </c>
      <c r="H33" s="20">
        <v>1.4</v>
      </c>
    </row>
    <row r="34" spans="1:15">
      <c r="B34" s="21" t="s">
        <v>59</v>
      </c>
      <c r="C34" s="21" t="s">
        <v>60</v>
      </c>
      <c r="D34" s="21">
        <v>12</v>
      </c>
      <c r="E34" s="21">
        <v>331</v>
      </c>
      <c r="F34" s="21">
        <v>66</v>
      </c>
      <c r="G34" s="21">
        <v>53</v>
      </c>
      <c r="H34" s="21">
        <v>1.2</v>
      </c>
    </row>
    <row r="35" spans="1:15">
      <c r="B35" s="21" t="s">
        <v>61</v>
      </c>
      <c r="C35" s="21" t="s">
        <v>62</v>
      </c>
      <c r="D35" s="21">
        <v>10</v>
      </c>
      <c r="E35" s="21">
        <v>207</v>
      </c>
      <c r="F35" s="21">
        <v>46.1</v>
      </c>
      <c r="G35" s="21">
        <v>40</v>
      </c>
      <c r="H35" s="21">
        <v>0.9</v>
      </c>
    </row>
    <row r="36" spans="1:15">
      <c r="B36" s="20" t="s">
        <v>63</v>
      </c>
      <c r="C36" s="20">
        <v>448</v>
      </c>
      <c r="D36" s="20">
        <v>10</v>
      </c>
      <c r="E36" s="20">
        <v>337</v>
      </c>
      <c r="F36" s="20">
        <v>75.2</v>
      </c>
      <c r="G36" s="20">
        <v>46</v>
      </c>
      <c r="H36" s="20">
        <v>1.1000000000000001</v>
      </c>
    </row>
    <row r="37" spans="1:15">
      <c r="A37" s="20"/>
      <c r="B37" s="20" t="s">
        <v>65</v>
      </c>
      <c r="C37" s="20">
        <v>464</v>
      </c>
      <c r="D37" s="20">
        <v>11.1</v>
      </c>
      <c r="E37" s="20">
        <v>375</v>
      </c>
      <c r="F37" s="20">
        <v>80.8</v>
      </c>
      <c r="G37" s="20">
        <v>58</v>
      </c>
      <c r="H37" s="20">
        <v>1.4</v>
      </c>
      <c r="J37" s="22"/>
      <c r="K37" s="22"/>
      <c r="L37" s="22"/>
      <c r="M37" s="22"/>
      <c r="N37" s="22"/>
      <c r="O37" s="22"/>
    </row>
    <row r="38" spans="1:15" s="28" customFormat="1">
      <c r="A38" s="20"/>
      <c r="B38" s="65" t="s">
        <v>128</v>
      </c>
      <c r="C38" s="65">
        <v>371</v>
      </c>
      <c r="D38" s="65">
        <v>8.9</v>
      </c>
      <c r="E38" s="65">
        <v>312</v>
      </c>
      <c r="F38" s="65">
        <v>84.1</v>
      </c>
      <c r="G38" s="65" t="s">
        <v>149</v>
      </c>
      <c r="H38" s="65">
        <v>1.1000000000000001</v>
      </c>
    </row>
    <row r="39" spans="1:15">
      <c r="A39" s="20"/>
      <c r="B39" s="20"/>
      <c r="C39" s="20"/>
      <c r="D39" s="20" t="s">
        <v>148</v>
      </c>
      <c r="E39" s="20"/>
      <c r="F39" s="20"/>
      <c r="G39" s="20"/>
      <c r="H39" s="20"/>
      <c r="I39" s="20"/>
      <c r="J39" s="20"/>
      <c r="K39" s="20"/>
    </row>
    <row r="40" spans="1:15">
      <c r="D40" s="20" t="s">
        <v>152</v>
      </c>
      <c r="E40" s="20"/>
      <c r="F40" s="20"/>
      <c r="G40" s="20"/>
      <c r="H40" s="20"/>
      <c r="I40" s="20"/>
      <c r="J40" s="20"/>
      <c r="K40" s="20"/>
    </row>
    <row r="41" spans="1:15">
      <c r="A41" s="20"/>
      <c r="B41" s="20"/>
      <c r="C41" s="20"/>
      <c r="D41" s="20" t="s">
        <v>153</v>
      </c>
      <c r="E41" s="20"/>
      <c r="F41" s="20"/>
      <c r="G41" s="20"/>
      <c r="H41" s="20"/>
      <c r="I41" s="20"/>
      <c r="J41" s="20"/>
      <c r="K41" s="20"/>
    </row>
    <row r="44" spans="1:15">
      <c r="B44" s="62"/>
      <c r="C44" s="63"/>
      <c r="D44" s="62"/>
      <c r="E44" s="62"/>
    </row>
    <row r="45" spans="1:15">
      <c r="B45" s="62"/>
      <c r="C45" s="64"/>
      <c r="D45" s="62"/>
      <c r="E45" s="62"/>
    </row>
    <row r="46" spans="1:15">
      <c r="B46" s="62"/>
      <c r="C46" s="62"/>
      <c r="D46" s="62"/>
      <c r="E46" s="6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workbookViewId="0"/>
  </sheetViews>
  <sheetFormatPr defaultRowHeight="15"/>
  <cols>
    <col min="1" max="1" width="4.28515625" customWidth="1"/>
    <col min="2" max="2" width="15.42578125" customWidth="1"/>
    <col min="3" max="3" width="19.5703125" style="6" customWidth="1"/>
    <col min="4" max="5" width="10.5703125" style="33" customWidth="1"/>
    <col min="6" max="6" width="10" customWidth="1"/>
    <col min="10" max="10" width="12.7109375" customWidth="1"/>
  </cols>
  <sheetData>
    <row r="1" spans="1:10">
      <c r="A1" s="6"/>
      <c r="B1" s="5" t="s">
        <v>162</v>
      </c>
      <c r="C1" s="5" t="s">
        <v>138</v>
      </c>
    </row>
    <row r="2" spans="1:10">
      <c r="B2" s="11"/>
      <c r="D2" s="76">
        <v>2016</v>
      </c>
      <c r="E2" s="76"/>
      <c r="F2" s="76">
        <v>2017</v>
      </c>
      <c r="G2" s="76"/>
    </row>
    <row r="3" spans="1:10">
      <c r="C3" s="12" t="s">
        <v>100</v>
      </c>
      <c r="D3" s="34" t="s">
        <v>101</v>
      </c>
      <c r="E3" s="34" t="s">
        <v>151</v>
      </c>
      <c r="F3" s="34" t="s">
        <v>101</v>
      </c>
      <c r="G3" s="12" t="s">
        <v>133</v>
      </c>
    </row>
    <row r="4" spans="1:10">
      <c r="C4" s="13" t="s">
        <v>102</v>
      </c>
      <c r="D4" s="51" t="s">
        <v>103</v>
      </c>
      <c r="E4" s="51" t="s">
        <v>150</v>
      </c>
      <c r="F4" s="51" t="s">
        <v>103</v>
      </c>
      <c r="G4" s="51" t="s">
        <v>134</v>
      </c>
      <c r="I4" s="36"/>
      <c r="J4" s="36"/>
    </row>
    <row r="5" spans="1:10">
      <c r="B5" s="14"/>
      <c r="F5" s="33"/>
      <c r="I5" s="36"/>
      <c r="J5" s="36"/>
    </row>
    <row r="6" spans="1:10">
      <c r="A6" s="49"/>
      <c r="B6" s="49"/>
      <c r="C6" s="4" t="s">
        <v>104</v>
      </c>
      <c r="D6" s="50">
        <v>19</v>
      </c>
      <c r="E6" s="35">
        <v>16.984454754306455</v>
      </c>
      <c r="F6" s="59">
        <v>7</v>
      </c>
      <c r="G6" s="60">
        <v>6.2574306989550088</v>
      </c>
      <c r="I6" s="20"/>
      <c r="J6" s="20"/>
    </row>
    <row r="7" spans="1:10">
      <c r="A7" s="49"/>
      <c r="B7" s="49"/>
      <c r="C7" s="4" t="s">
        <v>105</v>
      </c>
      <c r="D7" s="50">
        <v>24</v>
      </c>
      <c r="E7" s="35">
        <v>16.175449711200827</v>
      </c>
      <c r="F7" s="59">
        <v>11</v>
      </c>
      <c r="G7" s="60">
        <v>7.4137477843003783</v>
      </c>
      <c r="I7" s="20"/>
      <c r="J7" s="20"/>
    </row>
    <row r="8" spans="1:10">
      <c r="A8" s="49"/>
      <c r="B8" s="49"/>
      <c r="C8" s="4" t="s">
        <v>106</v>
      </c>
      <c r="D8" s="50">
        <v>5</v>
      </c>
      <c r="E8" s="35">
        <v>4.099368697220628</v>
      </c>
      <c r="F8" s="59">
        <v>6</v>
      </c>
      <c r="G8" s="60">
        <v>4.9192424366647538</v>
      </c>
      <c r="I8" s="20"/>
      <c r="J8" s="20"/>
    </row>
    <row r="9" spans="1:10">
      <c r="A9" s="49"/>
      <c r="B9" s="49"/>
      <c r="C9" s="4" t="s">
        <v>107</v>
      </c>
      <c r="D9" s="50">
        <v>76</v>
      </c>
      <c r="E9" s="35">
        <v>9.4723171531200077</v>
      </c>
      <c r="F9" s="66">
        <v>58</v>
      </c>
      <c r="G9" s="67">
        <v>7.2288736168547425</v>
      </c>
      <c r="I9" s="49"/>
      <c r="J9" s="20"/>
    </row>
    <row r="10" spans="1:10">
      <c r="A10" s="49"/>
      <c r="B10" s="49"/>
      <c r="C10" s="4" t="s">
        <v>108</v>
      </c>
      <c r="D10" s="50">
        <v>25</v>
      </c>
      <c r="E10" s="35">
        <v>12.013166430407727</v>
      </c>
      <c r="F10" s="59">
        <v>20</v>
      </c>
      <c r="G10" s="60">
        <v>9.6105331443261814</v>
      </c>
      <c r="I10" s="20"/>
      <c r="J10" s="20"/>
    </row>
    <row r="11" spans="1:10">
      <c r="A11" s="49"/>
      <c r="B11" s="49"/>
      <c r="C11" s="4" t="s">
        <v>109</v>
      </c>
      <c r="D11" s="50">
        <v>12</v>
      </c>
      <c r="E11" s="35">
        <v>9.9733213653476955</v>
      </c>
      <c r="F11" s="59">
        <v>12</v>
      </c>
      <c r="G11" s="60">
        <v>9.9733213653476955</v>
      </c>
      <c r="I11" s="20"/>
      <c r="J11" s="20"/>
    </row>
    <row r="12" spans="1:10">
      <c r="A12" s="49"/>
      <c r="B12" s="49"/>
      <c r="C12" s="4" t="s">
        <v>110</v>
      </c>
      <c r="D12" s="50">
        <v>9</v>
      </c>
      <c r="E12" s="35">
        <v>8.1098615916955019</v>
      </c>
      <c r="F12" s="59">
        <v>8</v>
      </c>
      <c r="G12" s="60">
        <v>7.2087658592848909</v>
      </c>
      <c r="I12" s="20"/>
      <c r="J12" s="20"/>
    </row>
    <row r="13" spans="1:10">
      <c r="A13" s="49"/>
      <c r="B13" s="49"/>
      <c r="C13" s="4" t="s">
        <v>111</v>
      </c>
      <c r="D13" s="50">
        <v>11</v>
      </c>
      <c r="E13" s="35">
        <v>8.6107023201928801</v>
      </c>
      <c r="F13" s="59">
        <v>10</v>
      </c>
      <c r="G13" s="60">
        <v>7.827911200175345</v>
      </c>
      <c r="I13" s="20"/>
      <c r="J13" s="20"/>
    </row>
    <row r="14" spans="1:10">
      <c r="A14" s="49"/>
      <c r="B14" s="49"/>
      <c r="C14" s="4" t="s">
        <v>112</v>
      </c>
      <c r="D14" s="50">
        <v>5</v>
      </c>
      <c r="E14" s="35">
        <v>10.66370926463061</v>
      </c>
      <c r="F14" s="59">
        <v>3</v>
      </c>
      <c r="G14" s="60">
        <v>6.3982255587783659</v>
      </c>
      <c r="I14" s="20"/>
      <c r="J14" s="20"/>
    </row>
    <row r="15" spans="1:10">
      <c r="A15" s="49"/>
      <c r="B15" s="49"/>
      <c r="C15" s="4" t="s">
        <v>113</v>
      </c>
      <c r="D15" s="50">
        <v>14</v>
      </c>
      <c r="E15" s="35">
        <v>12.490074851234287</v>
      </c>
      <c r="F15" s="59">
        <v>8</v>
      </c>
      <c r="G15" s="60">
        <v>7.1371856292767353</v>
      </c>
      <c r="I15" s="20"/>
      <c r="J15" s="20"/>
    </row>
    <row r="16" spans="1:10">
      <c r="A16" s="49"/>
      <c r="B16" s="49"/>
      <c r="C16" s="4" t="s">
        <v>114</v>
      </c>
      <c r="D16" s="50">
        <v>42</v>
      </c>
      <c r="E16" s="35">
        <v>14.462212305276642</v>
      </c>
      <c r="F16" s="59">
        <v>36</v>
      </c>
      <c r="G16" s="60">
        <v>12.396181975951409</v>
      </c>
      <c r="I16" s="20"/>
      <c r="J16" s="20"/>
    </row>
    <row r="17" spans="1:10">
      <c r="A17" s="49"/>
      <c r="B17" s="49"/>
      <c r="C17" s="4" t="s">
        <v>115</v>
      </c>
      <c r="D17" s="50">
        <v>16</v>
      </c>
      <c r="E17" s="35">
        <v>22.246941045606231</v>
      </c>
      <c r="F17" s="59">
        <v>7</v>
      </c>
      <c r="G17" s="60">
        <v>9.7330367074527242</v>
      </c>
      <c r="I17" s="20"/>
      <c r="J17" s="20"/>
    </row>
    <row r="18" spans="1:10">
      <c r="A18" s="49"/>
      <c r="B18" s="49"/>
      <c r="C18" s="4" t="s">
        <v>116</v>
      </c>
      <c r="D18" s="50">
        <v>24</v>
      </c>
      <c r="E18" s="35">
        <v>8.2907568424652567</v>
      </c>
      <c r="F18" s="59">
        <v>24</v>
      </c>
      <c r="G18" s="60">
        <v>8.2907568424652567</v>
      </c>
      <c r="I18" s="20"/>
      <c r="J18" s="20"/>
    </row>
    <row r="19" spans="1:10">
      <c r="A19" s="49"/>
      <c r="B19" s="49"/>
      <c r="C19" s="4" t="s">
        <v>117</v>
      </c>
      <c r="D19" s="50">
        <v>34</v>
      </c>
      <c r="E19" s="35">
        <v>21.627948398259587</v>
      </c>
      <c r="F19" s="59">
        <v>30</v>
      </c>
      <c r="G19" s="60">
        <v>19.083483880817283</v>
      </c>
      <c r="I19" s="20"/>
      <c r="J19" s="20"/>
    </row>
    <row r="20" spans="1:10">
      <c r="A20" s="49"/>
      <c r="B20" s="49"/>
      <c r="C20" s="4" t="s">
        <v>118</v>
      </c>
      <c r="D20" s="50">
        <v>40</v>
      </c>
      <c r="E20" s="35">
        <v>8.8488723218334862</v>
      </c>
      <c r="F20" s="59">
        <v>26</v>
      </c>
      <c r="G20" s="60">
        <v>5.7517670091917665</v>
      </c>
      <c r="I20" s="20"/>
      <c r="J20" s="20"/>
    </row>
    <row r="21" spans="1:10">
      <c r="A21" s="49"/>
      <c r="B21" s="49"/>
      <c r="C21" s="4" t="s">
        <v>119</v>
      </c>
      <c r="D21" s="50">
        <v>12</v>
      </c>
      <c r="E21" s="35">
        <v>11.648110579396434</v>
      </c>
      <c r="F21" s="59">
        <v>3</v>
      </c>
      <c r="G21" s="60">
        <v>2.9120276448491085</v>
      </c>
      <c r="I21" s="20"/>
      <c r="J21" s="20"/>
    </row>
    <row r="22" spans="1:10">
      <c r="A22" s="49"/>
      <c r="B22" s="49"/>
      <c r="C22" s="4" t="s">
        <v>120</v>
      </c>
      <c r="D22" s="50">
        <v>17</v>
      </c>
      <c r="E22" s="35">
        <v>9.9669916687675517</v>
      </c>
      <c r="F22" s="59">
        <v>22</v>
      </c>
      <c r="G22" s="60">
        <v>12.898459806640362</v>
      </c>
      <c r="I22" s="20"/>
      <c r="J22" s="20"/>
    </row>
    <row r="23" spans="1:10">
      <c r="A23" s="49"/>
      <c r="B23" s="49"/>
      <c r="C23" s="4" t="s">
        <v>121</v>
      </c>
      <c r="D23" s="50">
        <v>4</v>
      </c>
      <c r="E23" s="35">
        <v>5.0561868766669615</v>
      </c>
      <c r="F23" s="59">
        <v>7</v>
      </c>
      <c r="G23" s="60">
        <v>8.848327034167184</v>
      </c>
      <c r="I23" s="20"/>
      <c r="J23" s="20"/>
    </row>
    <row r="24" spans="1:10">
      <c r="A24" s="49"/>
      <c r="B24" s="49"/>
      <c r="C24" s="4" t="s">
        <v>122</v>
      </c>
      <c r="D24" s="50">
        <v>25</v>
      </c>
      <c r="E24" s="35">
        <v>15.07849866404502</v>
      </c>
      <c r="F24" s="59">
        <v>32</v>
      </c>
      <c r="G24" s="60">
        <v>19.300478289977626</v>
      </c>
      <c r="I24" s="20"/>
      <c r="J24" s="20"/>
    </row>
    <row r="25" spans="1:10">
      <c r="A25" s="49"/>
      <c r="B25" s="49"/>
      <c r="C25" s="4" t="s">
        <v>123</v>
      </c>
      <c r="D25" s="50">
        <v>19</v>
      </c>
      <c r="E25" s="35">
        <v>11.204085363336695</v>
      </c>
      <c r="F25" s="59">
        <v>19</v>
      </c>
      <c r="G25" s="60">
        <v>11.204085363336695</v>
      </c>
      <c r="I25" s="20"/>
      <c r="J25" s="20"/>
    </row>
    <row r="26" spans="1:10">
      <c r="A26" s="49"/>
      <c r="B26" s="49"/>
      <c r="C26" s="4" t="s">
        <v>124</v>
      </c>
      <c r="D26" s="50">
        <v>31</v>
      </c>
      <c r="E26" s="35">
        <v>9.8553802428238519</v>
      </c>
      <c r="F26" s="59">
        <v>22</v>
      </c>
      <c r="G26" s="60">
        <v>6.9941408174878958</v>
      </c>
      <c r="I26" s="20"/>
      <c r="J26" s="20"/>
    </row>
    <row r="27" spans="1:10">
      <c r="C27" s="4" t="s">
        <v>125</v>
      </c>
      <c r="D27" s="50">
        <f>SUM(D6:D26)</f>
        <v>464</v>
      </c>
      <c r="E27" s="35">
        <v>11.115505675256189</v>
      </c>
      <c r="F27" s="70">
        <v>371</v>
      </c>
      <c r="G27" s="71">
        <v>8.9</v>
      </c>
      <c r="I27" s="48"/>
      <c r="J27" s="48"/>
    </row>
    <row r="28" spans="1:10">
      <c r="B28" s="15"/>
      <c r="F28" s="72"/>
      <c r="G28" s="64"/>
    </row>
    <row r="29" spans="1:10">
      <c r="B29" s="37" t="s">
        <v>139</v>
      </c>
      <c r="F29" s="36"/>
      <c r="G29" s="36"/>
    </row>
    <row r="30" spans="1:10">
      <c r="B30" s="15" t="s">
        <v>135</v>
      </c>
      <c r="C30" s="15"/>
      <c r="D30" s="15"/>
      <c r="E30" s="15"/>
      <c r="F30" s="73"/>
      <c r="G30" s="64"/>
      <c r="H30" s="62"/>
      <c r="I30" s="62"/>
    </row>
    <row r="31" spans="1:10">
      <c r="B31" s="27" t="s">
        <v>140</v>
      </c>
      <c r="C31" s="27"/>
      <c r="D31" s="27"/>
      <c r="E31" s="27"/>
      <c r="F31" s="27"/>
      <c r="G31" s="27"/>
    </row>
  </sheetData>
  <mergeCells count="2"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31"/>
  <sheetViews>
    <sheetView workbookViewId="0"/>
  </sheetViews>
  <sheetFormatPr defaultRowHeight="15"/>
  <cols>
    <col min="1" max="1" width="5" customWidth="1"/>
    <col min="2" max="2" width="15.5703125" customWidth="1"/>
  </cols>
  <sheetData>
    <row r="1" spans="1:34">
      <c r="A1" s="6"/>
      <c r="B1" s="5" t="s">
        <v>161</v>
      </c>
      <c r="C1" s="5" t="s">
        <v>141</v>
      </c>
      <c r="D1" s="6"/>
      <c r="E1" s="6"/>
    </row>
    <row r="2" spans="1:34">
      <c r="B2" s="1"/>
    </row>
    <row r="3" spans="1:34">
      <c r="C3" s="16"/>
      <c r="K3" t="s">
        <v>154</v>
      </c>
    </row>
    <row r="4" spans="1:34">
      <c r="C4" s="77" t="s">
        <v>46</v>
      </c>
      <c r="D4" s="77"/>
      <c r="E4" s="77" t="s">
        <v>66</v>
      </c>
      <c r="F4" s="77"/>
      <c r="G4" s="77" t="s">
        <v>49</v>
      </c>
      <c r="H4" s="77"/>
      <c r="I4" s="77" t="s">
        <v>51</v>
      </c>
      <c r="J4" s="77"/>
      <c r="K4" s="77" t="s">
        <v>53</v>
      </c>
      <c r="L4" s="77"/>
      <c r="M4" s="77" t="s">
        <v>55</v>
      </c>
      <c r="N4" s="77"/>
      <c r="O4" s="77" t="s">
        <v>57</v>
      </c>
      <c r="P4" s="77"/>
      <c r="Q4" s="77" t="s">
        <v>59</v>
      </c>
      <c r="R4" s="77"/>
      <c r="S4" s="77" t="s">
        <v>61</v>
      </c>
      <c r="T4" s="77"/>
      <c r="U4" s="77" t="s">
        <v>63</v>
      </c>
      <c r="V4" s="77"/>
      <c r="W4" s="77" t="s">
        <v>65</v>
      </c>
      <c r="X4" s="77"/>
      <c r="Y4" s="78" t="s">
        <v>128</v>
      </c>
      <c r="Z4" s="78"/>
    </row>
    <row r="5" spans="1:34">
      <c r="C5" s="7" t="s">
        <v>67</v>
      </c>
      <c r="D5" s="7" t="s">
        <v>68</v>
      </c>
      <c r="E5" s="7" t="s">
        <v>67</v>
      </c>
      <c r="F5" s="7" t="s">
        <v>68</v>
      </c>
      <c r="G5" s="7" t="s">
        <v>67</v>
      </c>
      <c r="H5" s="7" t="s">
        <v>68</v>
      </c>
      <c r="I5" s="7" t="s">
        <v>67</v>
      </c>
      <c r="J5" s="7" t="s">
        <v>68</v>
      </c>
      <c r="K5" s="7" t="s">
        <v>69</v>
      </c>
      <c r="L5" s="7" t="s">
        <v>68</v>
      </c>
      <c r="M5" s="7" t="s">
        <v>69</v>
      </c>
      <c r="N5" s="7" t="s">
        <v>68</v>
      </c>
      <c r="O5" s="7" t="s">
        <v>70</v>
      </c>
      <c r="P5" s="7" t="s">
        <v>71</v>
      </c>
      <c r="Q5" s="7" t="s">
        <v>70</v>
      </c>
      <c r="R5" s="7" t="s">
        <v>68</v>
      </c>
      <c r="S5" s="7" t="s">
        <v>69</v>
      </c>
      <c r="T5" s="7" t="s">
        <v>68</v>
      </c>
      <c r="U5" s="7" t="s">
        <v>69</v>
      </c>
      <c r="V5" s="7" t="s">
        <v>68</v>
      </c>
      <c r="W5" s="7" t="s">
        <v>67</v>
      </c>
      <c r="X5" s="7" t="s">
        <v>68</v>
      </c>
      <c r="Y5" s="7" t="s">
        <v>69</v>
      </c>
      <c r="Z5" s="7" t="s">
        <v>130</v>
      </c>
    </row>
    <row r="6" spans="1:34">
      <c r="B6" s="32" t="s">
        <v>72</v>
      </c>
      <c r="C6" s="7" t="s">
        <v>73</v>
      </c>
      <c r="D6" s="8">
        <v>100000</v>
      </c>
      <c r="E6" s="7" t="s">
        <v>73</v>
      </c>
      <c r="F6" s="8">
        <v>100000</v>
      </c>
      <c r="G6" s="7" t="s">
        <v>73</v>
      </c>
      <c r="H6" s="8">
        <v>100000</v>
      </c>
      <c r="I6" s="7" t="s">
        <v>73</v>
      </c>
      <c r="J6" s="8">
        <v>100000</v>
      </c>
      <c r="K6" s="7" t="s">
        <v>73</v>
      </c>
      <c r="L6" s="8">
        <v>100000</v>
      </c>
      <c r="M6" s="7" t="s">
        <v>73</v>
      </c>
      <c r="N6" s="8">
        <v>100000</v>
      </c>
      <c r="O6" s="7" t="s">
        <v>73</v>
      </c>
      <c r="P6" s="8">
        <v>100000</v>
      </c>
      <c r="Q6" s="7" t="s">
        <v>73</v>
      </c>
      <c r="R6" s="8">
        <v>100000</v>
      </c>
      <c r="S6" s="7" t="s">
        <v>73</v>
      </c>
      <c r="T6" s="8">
        <v>100000</v>
      </c>
      <c r="U6" s="7" t="s">
        <v>73</v>
      </c>
      <c r="V6" s="8">
        <v>100000</v>
      </c>
      <c r="W6" s="7" t="s">
        <v>129</v>
      </c>
      <c r="X6" s="8">
        <v>100000</v>
      </c>
      <c r="Y6" s="7" t="s">
        <v>73</v>
      </c>
      <c r="Z6" s="7">
        <v>100000</v>
      </c>
    </row>
    <row r="7" spans="1:34">
      <c r="B7" s="38" t="s">
        <v>74</v>
      </c>
      <c r="C7" s="9" t="s">
        <v>75</v>
      </c>
      <c r="D7" s="9" t="s">
        <v>76</v>
      </c>
      <c r="E7" s="9" t="s">
        <v>75</v>
      </c>
      <c r="F7" s="9" t="s">
        <v>76</v>
      </c>
      <c r="G7" s="9" t="s">
        <v>75</v>
      </c>
      <c r="H7" s="9" t="s">
        <v>76</v>
      </c>
      <c r="I7" s="9" t="s">
        <v>75</v>
      </c>
      <c r="J7" s="9" t="s">
        <v>76</v>
      </c>
      <c r="K7" s="9" t="s">
        <v>77</v>
      </c>
      <c r="L7" s="9" t="s">
        <v>76</v>
      </c>
      <c r="M7" s="9" t="s">
        <v>77</v>
      </c>
      <c r="N7" s="9" t="s">
        <v>76</v>
      </c>
      <c r="O7" s="9" t="s">
        <v>77</v>
      </c>
      <c r="P7" s="9" t="s">
        <v>78</v>
      </c>
      <c r="Q7" s="9" t="s">
        <v>77</v>
      </c>
      <c r="R7" s="9" t="s">
        <v>76</v>
      </c>
      <c r="S7" s="9" t="s">
        <v>77</v>
      </c>
      <c r="T7" s="9" t="s">
        <v>76</v>
      </c>
      <c r="U7" s="9" t="s">
        <v>77</v>
      </c>
      <c r="V7" s="9" t="s">
        <v>76</v>
      </c>
      <c r="W7" s="9" t="s">
        <v>77</v>
      </c>
      <c r="X7" s="7" t="s">
        <v>79</v>
      </c>
      <c r="Y7" s="29" t="s">
        <v>77</v>
      </c>
      <c r="Z7" s="29" t="s">
        <v>136</v>
      </c>
      <c r="AD7" s="9"/>
      <c r="AE7" s="7"/>
      <c r="AF7" s="7"/>
    </row>
    <row r="8" spans="1:34">
      <c r="B8" s="39"/>
      <c r="C8" s="9" t="s">
        <v>80</v>
      </c>
      <c r="D8" s="9">
        <v>100000</v>
      </c>
      <c r="E8" s="9" t="s">
        <v>80</v>
      </c>
      <c r="F8" s="9">
        <v>100000</v>
      </c>
      <c r="G8" s="9" t="s">
        <v>80</v>
      </c>
      <c r="H8" s="9">
        <v>100000</v>
      </c>
      <c r="I8" s="9" t="s">
        <v>80</v>
      </c>
      <c r="J8" s="9">
        <v>100000</v>
      </c>
      <c r="K8" s="9" t="s">
        <v>80</v>
      </c>
      <c r="L8" s="9">
        <v>100000</v>
      </c>
      <c r="M8" s="9" t="s">
        <v>80</v>
      </c>
      <c r="N8" s="9">
        <v>100000</v>
      </c>
      <c r="O8" s="9" t="s">
        <v>80</v>
      </c>
      <c r="P8" s="9">
        <v>100000</v>
      </c>
      <c r="Q8" s="9" t="s">
        <v>80</v>
      </c>
      <c r="R8" s="9">
        <v>100000</v>
      </c>
      <c r="S8" s="9" t="s">
        <v>81</v>
      </c>
      <c r="T8" s="9">
        <v>100000</v>
      </c>
      <c r="U8" s="9" t="s">
        <v>81</v>
      </c>
      <c r="V8" s="9">
        <v>100000</v>
      </c>
      <c r="W8" s="9" t="s">
        <v>81</v>
      </c>
      <c r="X8" s="9">
        <v>100000</v>
      </c>
      <c r="Y8" s="9" t="s">
        <v>81</v>
      </c>
      <c r="Z8" s="9">
        <v>100000</v>
      </c>
      <c r="AC8" s="36"/>
      <c r="AD8" s="43"/>
      <c r="AE8" s="43"/>
      <c r="AF8" s="43"/>
      <c r="AG8" s="36"/>
      <c r="AH8" s="36"/>
    </row>
    <row r="9" spans="1:34">
      <c r="B9" s="17" t="s">
        <v>82</v>
      </c>
      <c r="C9" s="17">
        <v>5</v>
      </c>
      <c r="D9" s="17">
        <v>2.1</v>
      </c>
      <c r="E9" s="17">
        <v>5</v>
      </c>
      <c r="F9" s="17">
        <v>2.1</v>
      </c>
      <c r="G9" s="17">
        <v>5</v>
      </c>
      <c r="H9" s="17">
        <v>2.1</v>
      </c>
      <c r="I9" s="17">
        <v>2</v>
      </c>
      <c r="J9" s="17">
        <v>0.8</v>
      </c>
      <c r="K9" s="17">
        <v>0</v>
      </c>
      <c r="L9" s="17">
        <v>0</v>
      </c>
      <c r="M9" s="17">
        <v>3</v>
      </c>
      <c r="N9" s="17">
        <v>1.3</v>
      </c>
      <c r="O9" s="17">
        <v>5</v>
      </c>
      <c r="P9" s="17">
        <v>2.1</v>
      </c>
      <c r="Q9" s="17">
        <v>0</v>
      </c>
      <c r="R9" s="17">
        <v>0</v>
      </c>
      <c r="S9" s="17">
        <v>1</v>
      </c>
      <c r="T9" s="17">
        <v>0.5</v>
      </c>
      <c r="U9" s="17">
        <v>0</v>
      </c>
      <c r="V9" s="17">
        <v>0</v>
      </c>
      <c r="W9" s="17">
        <v>0</v>
      </c>
      <c r="X9" s="42">
        <v>0</v>
      </c>
      <c r="Y9" s="30">
        <v>0</v>
      </c>
      <c r="Z9" s="31">
        <v>0</v>
      </c>
      <c r="AA9" s="31"/>
      <c r="AC9" s="44"/>
      <c r="AD9" s="36"/>
      <c r="AE9" s="45"/>
      <c r="AF9" s="44"/>
      <c r="AG9" s="36"/>
      <c r="AH9" s="36"/>
    </row>
    <row r="10" spans="1:34">
      <c r="B10" s="18" t="s">
        <v>126</v>
      </c>
      <c r="C10" s="17">
        <v>7</v>
      </c>
      <c r="D10" s="17">
        <v>2.8</v>
      </c>
      <c r="E10" s="17">
        <v>9</v>
      </c>
      <c r="F10" s="17">
        <v>3.6</v>
      </c>
      <c r="G10" s="17">
        <v>5</v>
      </c>
      <c r="H10" s="17">
        <v>2</v>
      </c>
      <c r="I10" s="17">
        <v>8</v>
      </c>
      <c r="J10" s="17">
        <v>3.2</v>
      </c>
      <c r="K10" s="17">
        <v>7</v>
      </c>
      <c r="L10" s="17">
        <v>2.8</v>
      </c>
      <c r="M10" s="17">
        <v>4</v>
      </c>
      <c r="N10" s="17">
        <v>1.6</v>
      </c>
      <c r="O10" s="17">
        <v>5</v>
      </c>
      <c r="P10" s="17">
        <v>2</v>
      </c>
      <c r="Q10" s="17">
        <v>3</v>
      </c>
      <c r="R10" s="17">
        <v>1.5</v>
      </c>
      <c r="S10" s="17">
        <v>0</v>
      </c>
      <c r="T10" s="17">
        <v>0</v>
      </c>
      <c r="U10" s="17">
        <v>3</v>
      </c>
      <c r="V10" s="17">
        <v>1.5</v>
      </c>
      <c r="W10" s="17">
        <v>0</v>
      </c>
      <c r="X10" s="42">
        <v>0</v>
      </c>
      <c r="Y10" s="30">
        <v>0</v>
      </c>
      <c r="Z10" s="31">
        <v>0</v>
      </c>
      <c r="AA10" s="31"/>
      <c r="AC10" s="46"/>
      <c r="AD10" s="36"/>
      <c r="AE10" s="45"/>
      <c r="AF10" s="44"/>
      <c r="AG10" s="36"/>
      <c r="AH10" s="36"/>
    </row>
    <row r="11" spans="1:34">
      <c r="B11" s="19" t="s">
        <v>127</v>
      </c>
      <c r="C11" s="17">
        <v>17</v>
      </c>
      <c r="D11" s="17">
        <v>6.3</v>
      </c>
      <c r="E11" s="17">
        <v>10</v>
      </c>
      <c r="F11" s="17">
        <v>3.7</v>
      </c>
      <c r="G11" s="17">
        <v>17</v>
      </c>
      <c r="H11" s="17">
        <v>6.3</v>
      </c>
      <c r="I11" s="17">
        <v>15</v>
      </c>
      <c r="J11" s="17">
        <v>5.6</v>
      </c>
      <c r="K11" s="17">
        <v>17</v>
      </c>
      <c r="L11" s="17">
        <v>6.3</v>
      </c>
      <c r="M11" s="17">
        <v>6</v>
      </c>
      <c r="N11" s="17">
        <v>2.2000000000000002</v>
      </c>
      <c r="O11" s="17">
        <v>3</v>
      </c>
      <c r="P11" s="17">
        <v>1.1000000000000001</v>
      </c>
      <c r="Q11" s="17">
        <v>1</v>
      </c>
      <c r="R11" s="17">
        <v>0.4</v>
      </c>
      <c r="S11" s="17">
        <v>2</v>
      </c>
      <c r="T11" s="17">
        <v>0.8</v>
      </c>
      <c r="U11" s="17">
        <v>4</v>
      </c>
      <c r="V11" s="17">
        <v>1.7</v>
      </c>
      <c r="W11" s="17">
        <v>5</v>
      </c>
      <c r="X11" s="42">
        <v>2.4781059340724698</v>
      </c>
      <c r="Y11" s="30">
        <v>2</v>
      </c>
      <c r="Z11" s="31">
        <v>0.99124237362898793</v>
      </c>
      <c r="AA11" s="31"/>
      <c r="AC11" s="47"/>
      <c r="AD11" s="36"/>
      <c r="AE11" s="45"/>
      <c r="AF11" s="44"/>
      <c r="AG11" s="36"/>
      <c r="AH11" s="36"/>
    </row>
    <row r="12" spans="1:34">
      <c r="B12" s="17" t="s">
        <v>83</v>
      </c>
      <c r="C12" s="17">
        <v>28</v>
      </c>
      <c r="D12" s="17">
        <v>9.4</v>
      </c>
      <c r="E12" s="17">
        <v>22</v>
      </c>
      <c r="F12" s="17">
        <v>7.4</v>
      </c>
      <c r="G12" s="17">
        <v>19</v>
      </c>
      <c r="H12" s="17">
        <v>6.4</v>
      </c>
      <c r="I12" s="17">
        <v>21</v>
      </c>
      <c r="J12" s="17">
        <v>7</v>
      </c>
      <c r="K12" s="17">
        <v>23</v>
      </c>
      <c r="L12" s="17">
        <v>7.7</v>
      </c>
      <c r="M12" s="17">
        <v>14</v>
      </c>
      <c r="N12" s="17">
        <v>4.7</v>
      </c>
      <c r="O12" s="17">
        <v>5</v>
      </c>
      <c r="P12" s="17">
        <v>1.7</v>
      </c>
      <c r="Q12" s="17">
        <v>11</v>
      </c>
      <c r="R12" s="17">
        <v>4.5</v>
      </c>
      <c r="S12" s="17">
        <v>13</v>
      </c>
      <c r="T12" s="17">
        <v>5.3</v>
      </c>
      <c r="U12" s="17">
        <v>8</v>
      </c>
      <c r="V12" s="17">
        <v>3.3</v>
      </c>
      <c r="W12" s="17">
        <v>6</v>
      </c>
      <c r="X12" s="42">
        <v>2.5991916513964157</v>
      </c>
      <c r="Y12" s="30">
        <v>6</v>
      </c>
      <c r="Z12" s="31">
        <v>2.5991916513964157</v>
      </c>
      <c r="AA12" s="31"/>
      <c r="AC12" s="44"/>
      <c r="AD12" s="36"/>
      <c r="AE12" s="45"/>
      <c r="AF12" s="44"/>
      <c r="AG12" s="36"/>
      <c r="AH12" s="36"/>
    </row>
    <row r="13" spans="1:34">
      <c r="B13" s="17" t="s">
        <v>84</v>
      </c>
      <c r="C13" s="17">
        <v>51</v>
      </c>
      <c r="D13" s="17">
        <v>16.7</v>
      </c>
      <c r="E13" s="17">
        <v>58</v>
      </c>
      <c r="F13" s="17">
        <v>19</v>
      </c>
      <c r="G13" s="17">
        <v>46</v>
      </c>
      <c r="H13" s="17">
        <v>15.1</v>
      </c>
      <c r="I13" s="17">
        <v>40</v>
      </c>
      <c r="J13" s="17">
        <v>13.1</v>
      </c>
      <c r="K13" s="17">
        <v>21</v>
      </c>
      <c r="L13" s="17">
        <v>6.9</v>
      </c>
      <c r="M13" s="17">
        <v>35</v>
      </c>
      <c r="N13" s="17">
        <v>11.5</v>
      </c>
      <c r="O13" s="17">
        <v>19</v>
      </c>
      <c r="P13" s="17">
        <v>6.2</v>
      </c>
      <c r="Q13" s="17">
        <v>19</v>
      </c>
      <c r="R13" s="17">
        <v>7.3</v>
      </c>
      <c r="S13" s="17">
        <v>17</v>
      </c>
      <c r="T13" s="17">
        <v>6.5</v>
      </c>
      <c r="U13" s="17">
        <v>14</v>
      </c>
      <c r="V13" s="17">
        <v>5.4</v>
      </c>
      <c r="W13" s="17">
        <v>14</v>
      </c>
      <c r="X13" s="42">
        <v>5.7735768133155174</v>
      </c>
      <c r="Y13" s="30">
        <v>15</v>
      </c>
      <c r="Z13" s="31">
        <v>6.1859751571237691</v>
      </c>
      <c r="AA13" s="31"/>
      <c r="AC13" s="44"/>
      <c r="AD13" s="36"/>
      <c r="AE13" s="45"/>
      <c r="AF13" s="44"/>
      <c r="AG13" s="36"/>
      <c r="AH13" s="36"/>
    </row>
    <row r="14" spans="1:34">
      <c r="B14" s="17" t="s">
        <v>85</v>
      </c>
      <c r="C14" s="17">
        <v>50</v>
      </c>
      <c r="D14" s="17">
        <v>17</v>
      </c>
      <c r="E14" s="17">
        <v>52</v>
      </c>
      <c r="F14" s="17">
        <v>17.7</v>
      </c>
      <c r="G14" s="17">
        <v>45</v>
      </c>
      <c r="H14" s="17">
        <v>15.3</v>
      </c>
      <c r="I14" s="17">
        <v>39</v>
      </c>
      <c r="J14" s="17">
        <v>13.2</v>
      </c>
      <c r="K14" s="17">
        <v>33</v>
      </c>
      <c r="L14" s="17">
        <v>11.2</v>
      </c>
      <c r="M14" s="17">
        <v>28</v>
      </c>
      <c r="N14" s="17">
        <v>9.5</v>
      </c>
      <c r="O14" s="17">
        <v>20</v>
      </c>
      <c r="P14" s="17">
        <v>6.8</v>
      </c>
      <c r="Q14" s="17">
        <v>19</v>
      </c>
      <c r="R14" s="17">
        <v>6.6</v>
      </c>
      <c r="S14" s="17">
        <v>14</v>
      </c>
      <c r="T14" s="17">
        <v>4.8</v>
      </c>
      <c r="U14" s="17">
        <v>16</v>
      </c>
      <c r="V14" s="17">
        <v>5.5</v>
      </c>
      <c r="W14" s="17">
        <v>22</v>
      </c>
      <c r="X14" s="42">
        <v>8.5509950248756219</v>
      </c>
      <c r="Y14" s="30">
        <v>7</v>
      </c>
      <c r="Z14" s="31">
        <v>2.7207711442786069</v>
      </c>
      <c r="AA14" s="31"/>
      <c r="AC14" s="44"/>
      <c r="AD14" s="36"/>
      <c r="AE14" s="45"/>
      <c r="AF14" s="44"/>
      <c r="AG14" s="36"/>
      <c r="AH14" s="36"/>
    </row>
    <row r="15" spans="1:34">
      <c r="B15" s="17" t="s">
        <v>86</v>
      </c>
      <c r="C15" s="17">
        <v>49</v>
      </c>
      <c r="D15" s="17">
        <v>16.600000000000001</v>
      </c>
      <c r="E15" s="17">
        <v>47</v>
      </c>
      <c r="F15" s="17">
        <v>15.9</v>
      </c>
      <c r="G15" s="17">
        <v>46</v>
      </c>
      <c r="H15" s="17">
        <v>15.6</v>
      </c>
      <c r="I15" s="17">
        <v>37</v>
      </c>
      <c r="J15" s="17">
        <v>12.5</v>
      </c>
      <c r="K15" s="17">
        <v>48</v>
      </c>
      <c r="L15" s="17">
        <v>16.100000000000001</v>
      </c>
      <c r="M15" s="17">
        <v>27</v>
      </c>
      <c r="N15" s="17">
        <v>9.1</v>
      </c>
      <c r="O15" s="17">
        <v>36</v>
      </c>
      <c r="P15" s="17">
        <v>12.2</v>
      </c>
      <c r="Q15" s="17">
        <v>29</v>
      </c>
      <c r="R15" s="17">
        <v>9.8000000000000007</v>
      </c>
      <c r="S15" s="17">
        <v>38</v>
      </c>
      <c r="T15" s="17">
        <v>12.9</v>
      </c>
      <c r="U15" s="17">
        <v>23</v>
      </c>
      <c r="V15" s="17">
        <v>7.8</v>
      </c>
      <c r="W15" s="17">
        <v>23</v>
      </c>
      <c r="X15" s="42">
        <v>8.1412182802207322</v>
      </c>
      <c r="Y15" s="30">
        <v>18</v>
      </c>
      <c r="Z15" s="31">
        <v>6.3713882193031823</v>
      </c>
      <c r="AA15" s="31"/>
      <c r="AC15" s="44"/>
      <c r="AD15" s="36"/>
      <c r="AE15" s="45"/>
      <c r="AF15" s="44"/>
      <c r="AG15" s="36"/>
      <c r="AH15" s="36"/>
    </row>
    <row r="16" spans="1:34">
      <c r="B16" s="17" t="s">
        <v>87</v>
      </c>
      <c r="C16" s="17">
        <v>56</v>
      </c>
      <c r="D16" s="17">
        <v>17.7</v>
      </c>
      <c r="E16" s="17">
        <v>68</v>
      </c>
      <c r="F16" s="17">
        <v>21.4</v>
      </c>
      <c r="G16" s="17">
        <v>49</v>
      </c>
      <c r="H16" s="17">
        <v>15.4</v>
      </c>
      <c r="I16" s="17">
        <v>38</v>
      </c>
      <c r="J16" s="17">
        <v>12</v>
      </c>
      <c r="K16" s="17">
        <v>39</v>
      </c>
      <c r="L16" s="17">
        <v>12.3</v>
      </c>
      <c r="M16" s="17">
        <v>41</v>
      </c>
      <c r="N16" s="17">
        <v>12.9</v>
      </c>
      <c r="O16" s="17">
        <v>36</v>
      </c>
      <c r="P16" s="17">
        <v>11.3</v>
      </c>
      <c r="Q16" s="17">
        <v>25</v>
      </c>
      <c r="R16" s="17">
        <v>9.1</v>
      </c>
      <c r="S16" s="17">
        <v>34</v>
      </c>
      <c r="T16" s="17">
        <v>11.9</v>
      </c>
      <c r="U16" s="17">
        <v>25</v>
      </c>
      <c r="V16" s="17">
        <v>8.8000000000000007</v>
      </c>
      <c r="W16" s="17">
        <v>23</v>
      </c>
      <c r="X16" s="42">
        <v>7.959606726213754</v>
      </c>
      <c r="Y16" s="30">
        <v>23</v>
      </c>
      <c r="Z16" s="31">
        <v>7.959606726213754</v>
      </c>
      <c r="AA16" s="31"/>
      <c r="AC16" s="44"/>
      <c r="AD16" s="36"/>
      <c r="AE16" s="45"/>
      <c r="AF16" s="44"/>
      <c r="AG16" s="36"/>
      <c r="AH16" s="36"/>
    </row>
    <row r="17" spans="2:34">
      <c r="B17" s="17" t="s">
        <v>88</v>
      </c>
      <c r="C17" s="17">
        <v>115</v>
      </c>
      <c r="D17" s="17">
        <v>34.5</v>
      </c>
      <c r="E17" s="17">
        <v>71</v>
      </c>
      <c r="F17" s="17">
        <v>21.3</v>
      </c>
      <c r="G17" s="17">
        <v>78</v>
      </c>
      <c r="H17" s="17">
        <v>23.4</v>
      </c>
      <c r="I17" s="17">
        <v>74</v>
      </c>
      <c r="J17" s="17">
        <v>22.2</v>
      </c>
      <c r="K17" s="17">
        <v>46</v>
      </c>
      <c r="L17" s="17">
        <v>13.8</v>
      </c>
      <c r="M17" s="17">
        <v>46</v>
      </c>
      <c r="N17" s="17">
        <v>13.8</v>
      </c>
      <c r="O17" s="17">
        <v>38</v>
      </c>
      <c r="P17" s="17">
        <v>11.4</v>
      </c>
      <c r="Q17" s="17">
        <v>25</v>
      </c>
      <c r="R17" s="17">
        <v>8.6999999999999993</v>
      </c>
      <c r="S17" s="17">
        <v>22</v>
      </c>
      <c r="T17" s="17">
        <v>7.7</v>
      </c>
      <c r="U17" s="17">
        <v>29</v>
      </c>
      <c r="V17" s="17">
        <v>10.1</v>
      </c>
      <c r="W17" s="17">
        <v>28</v>
      </c>
      <c r="X17" s="42">
        <v>10.075240456408393</v>
      </c>
      <c r="Y17" s="30">
        <v>15</v>
      </c>
      <c r="Z17" s="31">
        <v>5.3974502445044967</v>
      </c>
      <c r="AA17" s="31"/>
      <c r="AC17" s="44"/>
      <c r="AD17" s="36"/>
      <c r="AE17" s="45"/>
      <c r="AF17" s="44"/>
      <c r="AG17" s="36"/>
      <c r="AH17" s="36"/>
    </row>
    <row r="18" spans="2:34">
      <c r="B18" s="17" t="s">
        <v>89</v>
      </c>
      <c r="C18" s="17">
        <v>112</v>
      </c>
      <c r="D18" s="17">
        <v>33.6</v>
      </c>
      <c r="E18" s="17">
        <v>77</v>
      </c>
      <c r="F18" s="17">
        <v>23.1</v>
      </c>
      <c r="G18" s="17">
        <v>90</v>
      </c>
      <c r="H18" s="17">
        <v>27</v>
      </c>
      <c r="I18" s="17">
        <v>87</v>
      </c>
      <c r="J18" s="17">
        <v>26.1</v>
      </c>
      <c r="K18" s="17">
        <v>71</v>
      </c>
      <c r="L18" s="17">
        <v>21.3</v>
      </c>
      <c r="M18" s="17">
        <v>51</v>
      </c>
      <c r="N18" s="17">
        <v>15.3</v>
      </c>
      <c r="O18" s="17">
        <v>38</v>
      </c>
      <c r="P18" s="17">
        <v>11.4</v>
      </c>
      <c r="Q18" s="17">
        <v>42</v>
      </c>
      <c r="R18" s="17">
        <v>13.7</v>
      </c>
      <c r="S18" s="17">
        <v>45</v>
      </c>
      <c r="T18" s="17">
        <v>14.6</v>
      </c>
      <c r="U18" s="17">
        <v>37</v>
      </c>
      <c r="V18" s="17">
        <v>12</v>
      </c>
      <c r="W18" s="17">
        <v>40</v>
      </c>
      <c r="X18" s="42">
        <v>14.415661174299759</v>
      </c>
      <c r="Y18" s="30">
        <v>24</v>
      </c>
      <c r="Z18" s="31">
        <v>8.6493967045798552</v>
      </c>
      <c r="AA18" s="31"/>
      <c r="AC18" s="44"/>
      <c r="AD18" s="36"/>
      <c r="AE18" s="45"/>
      <c r="AF18" s="44"/>
      <c r="AG18" s="36"/>
      <c r="AH18" s="36"/>
    </row>
    <row r="19" spans="2:34">
      <c r="B19" s="17" t="s">
        <v>90</v>
      </c>
      <c r="C19" s="17">
        <v>125</v>
      </c>
      <c r="D19" s="17">
        <v>41.7</v>
      </c>
      <c r="E19" s="17">
        <v>102</v>
      </c>
      <c r="F19" s="17">
        <v>34</v>
      </c>
      <c r="G19" s="17">
        <v>117</v>
      </c>
      <c r="H19" s="17">
        <v>39</v>
      </c>
      <c r="I19" s="17">
        <v>77</v>
      </c>
      <c r="J19" s="17">
        <v>25.7</v>
      </c>
      <c r="K19" s="17">
        <v>73</v>
      </c>
      <c r="L19" s="17">
        <v>24.3</v>
      </c>
      <c r="M19" s="17">
        <v>68</v>
      </c>
      <c r="N19" s="17">
        <v>22.7</v>
      </c>
      <c r="O19" s="17">
        <v>58</v>
      </c>
      <c r="P19" s="17">
        <v>19.3</v>
      </c>
      <c r="Q19" s="17">
        <v>57</v>
      </c>
      <c r="R19" s="17">
        <v>17.8</v>
      </c>
      <c r="S19" s="17">
        <v>41</v>
      </c>
      <c r="T19" s="17">
        <v>12.8</v>
      </c>
      <c r="U19" s="17">
        <v>44</v>
      </c>
      <c r="V19" s="17">
        <v>13.7</v>
      </c>
      <c r="W19" s="17">
        <v>40</v>
      </c>
      <c r="X19" s="42">
        <v>13.466245173192746</v>
      </c>
      <c r="Y19" s="30">
        <v>45</v>
      </c>
      <c r="Z19" s="31">
        <v>15.1</v>
      </c>
      <c r="AA19" s="31"/>
      <c r="AC19" s="44"/>
      <c r="AD19" s="36"/>
      <c r="AE19" s="45"/>
      <c r="AF19" s="44"/>
      <c r="AG19" s="36"/>
      <c r="AH19" s="36"/>
    </row>
    <row r="20" spans="2:34">
      <c r="B20" s="17" t="s">
        <v>91</v>
      </c>
      <c r="C20" s="17">
        <v>73</v>
      </c>
      <c r="D20" s="17">
        <v>31.8</v>
      </c>
      <c r="E20" s="17">
        <v>65</v>
      </c>
      <c r="F20" s="17">
        <v>28.3</v>
      </c>
      <c r="G20" s="17">
        <v>88</v>
      </c>
      <c r="H20" s="17">
        <v>38.299999999999997</v>
      </c>
      <c r="I20" s="17">
        <v>65</v>
      </c>
      <c r="J20" s="17">
        <v>28.3</v>
      </c>
      <c r="K20" s="17">
        <v>76</v>
      </c>
      <c r="L20" s="17">
        <v>33.1</v>
      </c>
      <c r="M20" s="17">
        <v>89</v>
      </c>
      <c r="N20" s="17">
        <v>38.700000000000003</v>
      </c>
      <c r="O20" s="17">
        <v>64</v>
      </c>
      <c r="P20" s="17">
        <v>27.9</v>
      </c>
      <c r="Q20" s="17">
        <v>55</v>
      </c>
      <c r="R20" s="17">
        <v>17.600000000000001</v>
      </c>
      <c r="S20" s="17">
        <v>54</v>
      </c>
      <c r="T20" s="17">
        <v>17.3</v>
      </c>
      <c r="U20" s="17">
        <v>42</v>
      </c>
      <c r="V20" s="17">
        <v>13.5</v>
      </c>
      <c r="W20" s="17">
        <v>46</v>
      </c>
      <c r="X20" s="42">
        <v>15.008842165710668</v>
      </c>
      <c r="Y20" s="30">
        <v>39</v>
      </c>
      <c r="Z20" s="31">
        <v>12.724887923102523</v>
      </c>
      <c r="AA20" s="31"/>
      <c r="AC20" s="44"/>
      <c r="AD20" s="36"/>
      <c r="AE20" s="45"/>
      <c r="AF20" s="44"/>
      <c r="AG20" s="36"/>
      <c r="AH20" s="36"/>
    </row>
    <row r="21" spans="2:34">
      <c r="B21" s="17" t="s">
        <v>92</v>
      </c>
      <c r="C21" s="17">
        <v>68</v>
      </c>
      <c r="D21" s="17">
        <v>26</v>
      </c>
      <c r="E21" s="17">
        <v>54</v>
      </c>
      <c r="F21" s="17">
        <v>20.6</v>
      </c>
      <c r="G21" s="17">
        <v>53</v>
      </c>
      <c r="H21" s="17">
        <v>20.2</v>
      </c>
      <c r="I21" s="17">
        <v>60</v>
      </c>
      <c r="J21" s="17">
        <v>22.9</v>
      </c>
      <c r="K21" s="17">
        <v>51</v>
      </c>
      <c r="L21" s="17">
        <v>19.399999999999999</v>
      </c>
      <c r="M21" s="17">
        <v>59</v>
      </c>
      <c r="N21" s="17">
        <v>22.5</v>
      </c>
      <c r="O21" s="17">
        <v>59</v>
      </c>
      <c r="P21" s="17">
        <v>22.5</v>
      </c>
      <c r="Q21" s="17">
        <v>47</v>
      </c>
      <c r="R21" s="17">
        <v>17.2</v>
      </c>
      <c r="S21" s="17">
        <v>40</v>
      </c>
      <c r="T21" s="17">
        <v>14.7</v>
      </c>
      <c r="U21" s="17">
        <v>43</v>
      </c>
      <c r="V21" s="17">
        <v>15.8</v>
      </c>
      <c r="W21" s="17">
        <v>51</v>
      </c>
      <c r="X21" s="42">
        <v>17.242137078370586</v>
      </c>
      <c r="Y21" s="30">
        <v>35</v>
      </c>
      <c r="Z21" s="31">
        <v>11.832839171430793</v>
      </c>
      <c r="AA21" s="31"/>
      <c r="AC21" s="44"/>
      <c r="AD21" s="36"/>
      <c r="AE21" s="45"/>
      <c r="AF21" s="44"/>
      <c r="AG21" s="36"/>
      <c r="AH21" s="36"/>
    </row>
    <row r="22" spans="2:34">
      <c r="B22" s="17" t="s">
        <v>93</v>
      </c>
      <c r="C22" s="17">
        <v>80</v>
      </c>
      <c r="D22" s="17">
        <v>31.6</v>
      </c>
      <c r="E22" s="17">
        <v>84</v>
      </c>
      <c r="F22" s="17">
        <v>33.200000000000003</v>
      </c>
      <c r="G22" s="17">
        <v>78</v>
      </c>
      <c r="H22" s="17">
        <v>30.8</v>
      </c>
      <c r="I22" s="17">
        <v>69</v>
      </c>
      <c r="J22" s="17">
        <v>27.3</v>
      </c>
      <c r="K22" s="17">
        <v>51</v>
      </c>
      <c r="L22" s="17">
        <v>20.100000000000001</v>
      </c>
      <c r="M22" s="17">
        <v>33</v>
      </c>
      <c r="N22" s="17">
        <v>13</v>
      </c>
      <c r="O22" s="17">
        <v>32</v>
      </c>
      <c r="P22" s="17">
        <v>12.7</v>
      </c>
      <c r="Q22" s="17">
        <v>30</v>
      </c>
      <c r="R22" s="17">
        <v>14.9</v>
      </c>
      <c r="S22" s="17">
        <v>33</v>
      </c>
      <c r="T22" s="17">
        <v>16.3</v>
      </c>
      <c r="U22" s="17">
        <v>39</v>
      </c>
      <c r="V22" s="17">
        <v>19.3</v>
      </c>
      <c r="W22" s="17">
        <v>32</v>
      </c>
      <c r="X22" s="42">
        <v>12.70774179457141</v>
      </c>
      <c r="Y22" s="30">
        <v>29</v>
      </c>
      <c r="Z22" s="31">
        <v>11.516391001330343</v>
      </c>
      <c r="AA22" s="31"/>
      <c r="AC22" s="44"/>
      <c r="AD22" s="36"/>
      <c r="AE22" s="45"/>
      <c r="AF22" s="44"/>
      <c r="AG22" s="36"/>
      <c r="AH22" s="36"/>
    </row>
    <row r="23" spans="2:34">
      <c r="B23" s="17" t="s">
        <v>94</v>
      </c>
      <c r="C23" s="17">
        <v>229</v>
      </c>
      <c r="D23" s="17">
        <v>67.900000000000006</v>
      </c>
      <c r="E23" s="17">
        <v>257</v>
      </c>
      <c r="F23" s="17">
        <v>58.3</v>
      </c>
      <c r="G23" s="17">
        <v>280</v>
      </c>
      <c r="H23" s="17">
        <v>63.6</v>
      </c>
      <c r="I23" s="17">
        <v>232</v>
      </c>
      <c r="J23" s="17">
        <v>52.7</v>
      </c>
      <c r="K23" s="17">
        <v>212</v>
      </c>
      <c r="L23" s="17">
        <v>48.2</v>
      </c>
      <c r="M23" s="17">
        <v>175</v>
      </c>
      <c r="N23" s="17">
        <v>39.700000000000003</v>
      </c>
      <c r="O23" s="17">
        <v>138</v>
      </c>
      <c r="P23" s="17">
        <v>31.3</v>
      </c>
      <c r="Q23" s="17">
        <v>159</v>
      </c>
      <c r="R23" s="17">
        <v>28.6</v>
      </c>
      <c r="S23" s="17">
        <v>144</v>
      </c>
      <c r="T23" s="17">
        <v>25.9</v>
      </c>
      <c r="U23" s="17">
        <v>149</v>
      </c>
      <c r="V23" s="17">
        <v>26.8</v>
      </c>
      <c r="W23" s="17">
        <v>134</v>
      </c>
      <c r="X23" s="42">
        <v>23.994814255068459</v>
      </c>
      <c r="Y23" s="30">
        <v>113</v>
      </c>
      <c r="Z23" s="31">
        <v>20.2</v>
      </c>
      <c r="AA23" s="31"/>
      <c r="AC23" s="44"/>
      <c r="AD23" s="36"/>
      <c r="AE23" s="45"/>
      <c r="AF23" s="44"/>
      <c r="AG23" s="36"/>
      <c r="AH23" s="36"/>
    </row>
    <row r="24" spans="2:34">
      <c r="AC24" s="36"/>
      <c r="AD24" s="36"/>
      <c r="AE24" s="45"/>
      <c r="AF24" s="36"/>
      <c r="AG24" s="36"/>
      <c r="AH24" s="36"/>
    </row>
    <row r="25" spans="2:34">
      <c r="AB25" s="17"/>
      <c r="AC25" s="36"/>
      <c r="AD25" s="36"/>
      <c r="AE25" s="36"/>
      <c r="AF25" s="36"/>
      <c r="AG25" s="36"/>
      <c r="AH25" s="36"/>
    </row>
    <row r="26" spans="2:34">
      <c r="B26" s="74" t="s">
        <v>132</v>
      </c>
      <c r="AC26" s="36"/>
      <c r="AD26" s="36"/>
      <c r="AE26" s="36"/>
      <c r="AF26" s="36"/>
      <c r="AG26" s="36"/>
      <c r="AH26" s="36"/>
    </row>
    <row r="27" spans="2:34">
      <c r="B27" s="74" t="s">
        <v>137</v>
      </c>
      <c r="Z27" s="17"/>
      <c r="AA27" s="17"/>
      <c r="AC27" s="36"/>
      <c r="AD27" s="36"/>
      <c r="AE27" s="36"/>
      <c r="AF27" s="36"/>
      <c r="AG27" s="36"/>
      <c r="AH27" s="36"/>
    </row>
    <row r="28" spans="2:34">
      <c r="AC28" s="36"/>
      <c r="AD28" s="36"/>
      <c r="AE28" s="36"/>
      <c r="AF28" s="36"/>
      <c r="AG28" s="36"/>
      <c r="AH28" s="36"/>
    </row>
    <row r="29" spans="2:34">
      <c r="X29" s="63"/>
      <c r="Y29" s="63"/>
      <c r="Z29" s="63"/>
      <c r="AC29" s="36"/>
      <c r="AD29" s="36"/>
      <c r="AE29" s="36"/>
      <c r="AF29" s="36"/>
      <c r="AG29" s="36"/>
      <c r="AH29" s="36"/>
    </row>
    <row r="30" spans="2:34">
      <c r="X30" s="63"/>
      <c r="Y30" s="64"/>
      <c r="Z30" s="63"/>
      <c r="AC30" s="36"/>
      <c r="AD30" s="36"/>
      <c r="AE30" s="36"/>
      <c r="AF30" s="36"/>
      <c r="AG30" s="36"/>
      <c r="AH30" s="36"/>
    </row>
    <row r="31" spans="2:34">
      <c r="AC31" s="36"/>
      <c r="AD31" s="36"/>
      <c r="AE31" s="36"/>
      <c r="AF31" s="36"/>
      <c r="AG31" s="36"/>
      <c r="AH31" s="36"/>
    </row>
  </sheetData>
  <mergeCells count="12">
    <mergeCell ref="C4:D4"/>
    <mergeCell ref="Y4:Z4"/>
    <mergeCell ref="W4:X4"/>
    <mergeCell ref="U4:V4"/>
    <mergeCell ref="S4:T4"/>
    <mergeCell ref="Q4:R4"/>
    <mergeCell ref="O4:P4"/>
    <mergeCell ref="M4:N4"/>
    <mergeCell ref="K4:L4"/>
    <mergeCell ref="I4:J4"/>
    <mergeCell ref="G4:H4"/>
    <mergeCell ref="E4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9"/>
  <sheetViews>
    <sheetView workbookViewId="0"/>
  </sheetViews>
  <sheetFormatPr defaultRowHeight="15"/>
  <cols>
    <col min="1" max="1" width="24.28515625" customWidth="1"/>
    <col min="3" max="3" width="11.28515625" customWidth="1"/>
    <col min="7" max="7" width="10.85546875" customWidth="1"/>
  </cols>
  <sheetData>
    <row r="1" spans="1:13">
      <c r="A1" s="5" t="s">
        <v>163</v>
      </c>
      <c r="B1" s="80" t="s">
        <v>165</v>
      </c>
      <c r="C1" s="80"/>
      <c r="D1" s="80"/>
      <c r="E1" s="80"/>
      <c r="F1" s="80"/>
      <c r="G1" s="80"/>
      <c r="H1" s="75"/>
      <c r="I1" s="75"/>
    </row>
    <row r="2" spans="1:13">
      <c r="A2" s="54"/>
      <c r="B2" s="79" t="s">
        <v>166</v>
      </c>
      <c r="C2" s="79"/>
      <c r="D2" s="79" t="s">
        <v>167</v>
      </c>
      <c r="E2" s="79"/>
      <c r="F2" s="79" t="s">
        <v>168</v>
      </c>
      <c r="G2" s="79"/>
      <c r="H2" s="79" t="s">
        <v>169</v>
      </c>
      <c r="I2" s="79"/>
    </row>
    <row r="3" spans="1:13">
      <c r="A3" s="55" t="s">
        <v>170</v>
      </c>
      <c r="B3" s="58" t="s">
        <v>156</v>
      </c>
      <c r="C3" s="58" t="s">
        <v>157</v>
      </c>
      <c r="D3" s="58" t="s">
        <v>156</v>
      </c>
      <c r="E3" s="58" t="s">
        <v>160</v>
      </c>
      <c r="F3" s="58" t="s">
        <v>156</v>
      </c>
      <c r="G3" s="58" t="s">
        <v>157</v>
      </c>
      <c r="H3" s="58" t="s">
        <v>156</v>
      </c>
      <c r="I3" s="58" t="s">
        <v>157</v>
      </c>
    </row>
    <row r="4" spans="1:13">
      <c r="A4" s="54" t="s">
        <v>158</v>
      </c>
      <c r="B4" s="56">
        <v>32</v>
      </c>
      <c r="C4" s="57">
        <f>B4/H4*100</f>
        <v>9.8159509202453989</v>
      </c>
      <c r="D4" s="68">
        <v>283</v>
      </c>
      <c r="E4" s="69">
        <f t="shared" ref="E4:E10" si="0">D4/H4*100</f>
        <v>86.809815950920239</v>
      </c>
      <c r="F4" s="68">
        <v>11</v>
      </c>
      <c r="G4" s="69">
        <f>F4/H4*100</f>
        <v>3.3742331288343559</v>
      </c>
      <c r="H4" s="68">
        <v>326</v>
      </c>
      <c r="I4" s="57">
        <f>C4+E4+G4</f>
        <v>100</v>
      </c>
      <c r="M4" s="61"/>
    </row>
    <row r="5" spans="1:13">
      <c r="A5" s="54" t="s">
        <v>159</v>
      </c>
      <c r="B5" s="56">
        <v>0</v>
      </c>
      <c r="C5" s="56">
        <v>0</v>
      </c>
      <c r="D5" s="56">
        <v>1</v>
      </c>
      <c r="E5" s="56">
        <f t="shared" si="0"/>
        <v>100</v>
      </c>
      <c r="F5" s="56">
        <v>0</v>
      </c>
      <c r="G5" s="56">
        <v>0</v>
      </c>
      <c r="H5" s="56">
        <v>1</v>
      </c>
      <c r="I5" s="57">
        <f t="shared" ref="I5:I10" si="1">C5+E5+G5</f>
        <v>100</v>
      </c>
      <c r="M5" s="56"/>
    </row>
    <row r="6" spans="1:13">
      <c r="A6" s="54" t="s">
        <v>171</v>
      </c>
      <c r="B6" s="56">
        <v>0</v>
      </c>
      <c r="C6" s="56">
        <v>0</v>
      </c>
      <c r="D6" s="56">
        <v>1</v>
      </c>
      <c r="E6" s="56">
        <f t="shared" si="0"/>
        <v>100</v>
      </c>
      <c r="F6" s="56">
        <v>0</v>
      </c>
      <c r="G6" s="56">
        <v>0</v>
      </c>
      <c r="H6" s="56">
        <v>1</v>
      </c>
      <c r="I6" s="57">
        <f t="shared" si="1"/>
        <v>100</v>
      </c>
      <c r="M6" s="56"/>
    </row>
    <row r="7" spans="1:13">
      <c r="A7" s="54" t="s">
        <v>172</v>
      </c>
      <c r="B7" s="56">
        <v>0</v>
      </c>
      <c r="C7" s="56">
        <v>0</v>
      </c>
      <c r="D7" s="56">
        <v>2</v>
      </c>
      <c r="E7" s="57">
        <f t="shared" si="0"/>
        <v>100</v>
      </c>
      <c r="F7" s="56">
        <v>0</v>
      </c>
      <c r="G7" s="56">
        <v>0</v>
      </c>
      <c r="H7" s="56">
        <v>2</v>
      </c>
      <c r="I7" s="57">
        <f t="shared" si="1"/>
        <v>100</v>
      </c>
      <c r="M7" s="56"/>
    </row>
    <row r="8" spans="1:13">
      <c r="A8" s="54" t="s">
        <v>173</v>
      </c>
      <c r="B8" s="56">
        <v>8</v>
      </c>
      <c r="C8" s="57">
        <f>B8/H8*100</f>
        <v>23.52941176470588</v>
      </c>
      <c r="D8" s="56">
        <v>22</v>
      </c>
      <c r="E8" s="57">
        <f t="shared" si="0"/>
        <v>64.705882352941174</v>
      </c>
      <c r="F8" s="56">
        <v>4</v>
      </c>
      <c r="G8" s="57">
        <f>F8/H8*100</f>
        <v>11.76470588235294</v>
      </c>
      <c r="H8" s="56">
        <v>34</v>
      </c>
      <c r="I8" s="57">
        <f t="shared" si="1"/>
        <v>100</v>
      </c>
      <c r="M8" s="56"/>
    </row>
    <row r="9" spans="1:13">
      <c r="A9" s="54" t="s">
        <v>174</v>
      </c>
      <c r="B9" s="56">
        <v>1</v>
      </c>
      <c r="C9" s="57">
        <f>1/H9*100</f>
        <v>14.285714285714285</v>
      </c>
      <c r="D9" s="56">
        <v>3</v>
      </c>
      <c r="E9" s="57">
        <f t="shared" si="0"/>
        <v>42.857142857142854</v>
      </c>
      <c r="F9" s="56">
        <v>3</v>
      </c>
      <c r="G9" s="57">
        <f>3/H9*100</f>
        <v>42.857142857142854</v>
      </c>
      <c r="H9" s="56">
        <v>7</v>
      </c>
      <c r="I9" s="57">
        <f t="shared" si="1"/>
        <v>100</v>
      </c>
      <c r="M9" s="56"/>
    </row>
    <row r="10" spans="1:13">
      <c r="A10" s="54" t="s">
        <v>169</v>
      </c>
      <c r="B10" s="56">
        <f>SUM(B4:B9)</f>
        <v>41</v>
      </c>
      <c r="C10" s="57">
        <f>B10/H10*100</f>
        <v>11.05121293800539</v>
      </c>
      <c r="D10" s="56">
        <f>SUM(D4:D9)</f>
        <v>312</v>
      </c>
      <c r="E10" s="57">
        <f t="shared" si="0"/>
        <v>84.097035040431265</v>
      </c>
      <c r="F10" s="56">
        <f>SUM(F4:F9)</f>
        <v>18</v>
      </c>
      <c r="G10" s="57">
        <f>F10/H10*100</f>
        <v>4.8517520215633425</v>
      </c>
      <c r="H10" s="56">
        <f>SUM(H4:H9)</f>
        <v>371</v>
      </c>
      <c r="I10" s="57">
        <f t="shared" si="1"/>
        <v>100</v>
      </c>
    </row>
    <row r="11" spans="1:13">
      <c r="A11" s="52"/>
    </row>
    <row r="13" spans="1:13">
      <c r="G13" s="53"/>
    </row>
    <row r="14" spans="1:13">
      <c r="D14" s="61"/>
    </row>
    <row r="15" spans="1:13">
      <c r="D15" s="56"/>
    </row>
    <row r="16" spans="1:13">
      <c r="D16" s="56"/>
    </row>
    <row r="17" spans="4:4">
      <c r="D17" s="56"/>
    </row>
    <row r="18" spans="4:4">
      <c r="D18" s="56"/>
    </row>
    <row r="19" spans="4:4">
      <c r="D19" s="56"/>
    </row>
  </sheetData>
  <mergeCells count="5">
    <mergeCell ref="H2:I2"/>
    <mergeCell ref="F2:G2"/>
    <mergeCell ref="D2:E2"/>
    <mergeCell ref="B2:C2"/>
    <mergeCell ref="B1:G1"/>
  </mergeCells>
  <pageMargins left="0.7" right="0.7" top="0.75" bottom="0.75" header="0.3" footer="0.3"/>
  <pageSetup paperSize="9" orientation="portrait" r:id="rId1"/>
  <ignoredErrors>
    <ignoredError sqref="C9:C10 E10 G9:G1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F38"/>
  <sheetViews>
    <sheetView workbookViewId="0"/>
  </sheetViews>
  <sheetFormatPr defaultRowHeight="15"/>
  <cols>
    <col min="1" max="1" width="7.28515625" customWidth="1"/>
    <col min="2" max="2" width="15.85546875" customWidth="1"/>
  </cols>
  <sheetData>
    <row r="1" spans="1:6">
      <c r="A1" s="6"/>
      <c r="B1" s="5" t="s">
        <v>164</v>
      </c>
      <c r="C1" s="5" t="s">
        <v>155</v>
      </c>
      <c r="D1" s="6"/>
      <c r="E1" s="6"/>
      <c r="F1" s="6"/>
    </row>
    <row r="2" spans="1:6">
      <c r="B2" s="10"/>
    </row>
    <row r="3" spans="1:6">
      <c r="C3" s="2" t="s">
        <v>95</v>
      </c>
    </row>
    <row r="4" spans="1:6">
      <c r="B4" s="24" t="s">
        <v>96</v>
      </c>
      <c r="C4" s="24" t="s">
        <v>97</v>
      </c>
      <c r="D4" s="25" t="s">
        <v>126</v>
      </c>
      <c r="E4" s="26" t="s">
        <v>127</v>
      </c>
      <c r="F4" s="24" t="s">
        <v>83</v>
      </c>
    </row>
    <row r="5" spans="1:6">
      <c r="B5" s="20" t="s">
        <v>98</v>
      </c>
      <c r="C5" s="20">
        <v>1</v>
      </c>
      <c r="D5" s="20">
        <v>1</v>
      </c>
      <c r="E5" s="20" t="s">
        <v>64</v>
      </c>
      <c r="F5" s="20" t="s">
        <v>64</v>
      </c>
    </row>
    <row r="6" spans="1:6">
      <c r="B6" s="20" t="s">
        <v>99</v>
      </c>
      <c r="C6" s="20" t="s">
        <v>64</v>
      </c>
      <c r="D6" s="20" t="s">
        <v>64</v>
      </c>
      <c r="E6" s="20" t="s">
        <v>64</v>
      </c>
      <c r="F6" s="20" t="s">
        <v>64</v>
      </c>
    </row>
    <row r="7" spans="1:6">
      <c r="B7" s="20" t="s">
        <v>12</v>
      </c>
      <c r="C7" s="20" t="s">
        <v>64</v>
      </c>
      <c r="D7" s="20" t="s">
        <v>64</v>
      </c>
      <c r="E7" s="20" t="s">
        <v>64</v>
      </c>
      <c r="F7" s="20" t="s">
        <v>64</v>
      </c>
    </row>
    <row r="8" spans="1:6">
      <c r="B8" s="20" t="s">
        <v>13</v>
      </c>
      <c r="C8" s="20" t="s">
        <v>64</v>
      </c>
      <c r="D8" s="20" t="s">
        <v>64</v>
      </c>
      <c r="E8" s="20" t="s">
        <v>64</v>
      </c>
      <c r="F8" s="20">
        <v>1</v>
      </c>
    </row>
    <row r="9" spans="1:6">
      <c r="B9" s="20" t="s">
        <v>14</v>
      </c>
      <c r="C9" s="20">
        <v>1</v>
      </c>
      <c r="D9" s="20">
        <v>2</v>
      </c>
      <c r="E9" s="20">
        <v>1</v>
      </c>
      <c r="F9" s="20">
        <v>1</v>
      </c>
    </row>
    <row r="10" spans="1:6">
      <c r="B10" s="20" t="s">
        <v>15</v>
      </c>
      <c r="C10" s="20" t="s">
        <v>64</v>
      </c>
      <c r="D10" s="20" t="s">
        <v>64</v>
      </c>
      <c r="E10" s="20" t="s">
        <v>64</v>
      </c>
      <c r="F10" s="20" t="s">
        <v>64</v>
      </c>
    </row>
    <row r="11" spans="1:6">
      <c r="B11" s="20" t="s">
        <v>16</v>
      </c>
      <c r="C11" s="20" t="s">
        <v>64</v>
      </c>
      <c r="D11" s="20">
        <v>1</v>
      </c>
      <c r="E11" s="20" t="s">
        <v>64</v>
      </c>
      <c r="F11" s="20" t="s">
        <v>64</v>
      </c>
    </row>
    <row r="12" spans="1:6">
      <c r="B12" s="20" t="s">
        <v>17</v>
      </c>
      <c r="C12" s="20" t="s">
        <v>64</v>
      </c>
      <c r="D12" s="20" t="s">
        <v>64</v>
      </c>
      <c r="E12" s="20" t="s">
        <v>64</v>
      </c>
      <c r="F12" s="20" t="s">
        <v>64</v>
      </c>
    </row>
    <row r="13" spans="1:6">
      <c r="B13" s="20" t="s">
        <v>18</v>
      </c>
      <c r="C13" s="20">
        <v>2</v>
      </c>
      <c r="D13" s="20" t="s">
        <v>64</v>
      </c>
      <c r="E13" s="20" t="s">
        <v>64</v>
      </c>
      <c r="F13" s="20" t="s">
        <v>64</v>
      </c>
    </row>
    <row r="14" spans="1:6">
      <c r="B14" s="20" t="s">
        <v>20</v>
      </c>
      <c r="C14" s="20">
        <v>1</v>
      </c>
      <c r="D14" s="20" t="s">
        <v>64</v>
      </c>
      <c r="E14" s="20" t="s">
        <v>64</v>
      </c>
      <c r="F14" s="20" t="s">
        <v>64</v>
      </c>
    </row>
    <row r="15" spans="1:6">
      <c r="B15" s="20" t="s">
        <v>22</v>
      </c>
      <c r="C15" s="20" t="s">
        <v>64</v>
      </c>
      <c r="D15" s="20" t="s">
        <v>64</v>
      </c>
      <c r="E15" s="20" t="s">
        <v>64</v>
      </c>
      <c r="F15" s="20" t="s">
        <v>64</v>
      </c>
    </row>
    <row r="16" spans="1:6">
      <c r="B16" s="20" t="s">
        <v>24</v>
      </c>
      <c r="C16" s="20" t="s">
        <v>64</v>
      </c>
      <c r="D16" s="20">
        <v>1</v>
      </c>
      <c r="E16" s="20" t="s">
        <v>64</v>
      </c>
      <c r="F16" s="20" t="s">
        <v>64</v>
      </c>
    </row>
    <row r="17" spans="2:6">
      <c r="B17" s="20" t="s">
        <v>26</v>
      </c>
      <c r="C17" s="20" t="s">
        <v>64</v>
      </c>
      <c r="D17" s="20" t="s">
        <v>64</v>
      </c>
      <c r="E17" s="20" t="s">
        <v>64</v>
      </c>
      <c r="F17" s="20" t="s">
        <v>64</v>
      </c>
    </row>
    <row r="18" spans="2:6">
      <c r="B18" s="20" t="s">
        <v>28</v>
      </c>
      <c r="C18" s="20" t="s">
        <v>64</v>
      </c>
      <c r="D18" s="20" t="s">
        <v>64</v>
      </c>
      <c r="E18" s="20" t="s">
        <v>64</v>
      </c>
      <c r="F18" s="20" t="s">
        <v>64</v>
      </c>
    </row>
    <row r="19" spans="2:6">
      <c r="B19" s="20" t="s">
        <v>30</v>
      </c>
      <c r="C19" s="20" t="s">
        <v>64</v>
      </c>
      <c r="D19" s="20" t="s">
        <v>64</v>
      </c>
      <c r="E19" s="20" t="s">
        <v>64</v>
      </c>
      <c r="F19" s="20">
        <v>1</v>
      </c>
    </row>
    <row r="20" spans="2:6">
      <c r="B20" s="20" t="s">
        <v>32</v>
      </c>
      <c r="C20" s="20">
        <v>1</v>
      </c>
      <c r="D20" s="20" t="s">
        <v>64</v>
      </c>
      <c r="E20" s="20" t="s">
        <v>64</v>
      </c>
      <c r="F20" s="20" t="s">
        <v>64</v>
      </c>
    </row>
    <row r="21" spans="2:6">
      <c r="B21" s="20" t="s">
        <v>34</v>
      </c>
      <c r="C21" s="20" t="s">
        <v>64</v>
      </c>
      <c r="D21" s="20" t="s">
        <v>64</v>
      </c>
      <c r="E21" s="20" t="s">
        <v>64</v>
      </c>
      <c r="F21" s="20" t="s">
        <v>64</v>
      </c>
    </row>
    <row r="22" spans="2:6">
      <c r="B22" s="20" t="s">
        <v>36</v>
      </c>
      <c r="C22" s="20">
        <v>2</v>
      </c>
      <c r="D22" s="20" t="s">
        <v>64</v>
      </c>
      <c r="E22" s="20" t="s">
        <v>64</v>
      </c>
      <c r="F22" s="20" t="s">
        <v>64</v>
      </c>
    </row>
    <row r="23" spans="2:6">
      <c r="B23" s="20" t="s">
        <v>38</v>
      </c>
      <c r="C23" s="20" t="s">
        <v>64</v>
      </c>
      <c r="D23" s="20" t="s">
        <v>64</v>
      </c>
      <c r="E23" s="20">
        <v>1</v>
      </c>
      <c r="F23" s="20" t="s">
        <v>64</v>
      </c>
    </row>
    <row r="24" spans="2:6">
      <c r="B24" s="20" t="s">
        <v>40</v>
      </c>
      <c r="C24" s="20" t="s">
        <v>64</v>
      </c>
      <c r="D24" s="20" t="s">
        <v>64</v>
      </c>
      <c r="E24" s="20" t="s">
        <v>64</v>
      </c>
      <c r="F24" s="20" t="s">
        <v>64</v>
      </c>
    </row>
    <row r="25" spans="2:6">
      <c r="B25" s="20" t="s">
        <v>42</v>
      </c>
      <c r="C25" s="20" t="s">
        <v>64</v>
      </c>
      <c r="D25" s="20" t="s">
        <v>64</v>
      </c>
      <c r="E25" s="20">
        <v>1</v>
      </c>
      <c r="F25" s="20" t="s">
        <v>64</v>
      </c>
    </row>
    <row r="26" spans="2:6">
      <c r="B26" s="20" t="s">
        <v>44</v>
      </c>
      <c r="C26" s="20" t="s">
        <v>64</v>
      </c>
      <c r="D26" s="20" t="s">
        <v>64</v>
      </c>
      <c r="E26" s="20" t="s">
        <v>64</v>
      </c>
      <c r="F26" s="20" t="s">
        <v>64</v>
      </c>
    </row>
    <row r="27" spans="2:6">
      <c r="B27" s="20" t="s">
        <v>46</v>
      </c>
      <c r="C27" s="20" t="s">
        <v>64</v>
      </c>
      <c r="D27" s="20" t="s">
        <v>64</v>
      </c>
      <c r="E27" s="20" t="s">
        <v>64</v>
      </c>
      <c r="F27" s="20" t="s">
        <v>64</v>
      </c>
    </row>
    <row r="28" spans="2:6">
      <c r="B28" s="20" t="s">
        <v>66</v>
      </c>
      <c r="C28" s="20" t="s">
        <v>64</v>
      </c>
      <c r="D28" s="20" t="s">
        <v>64</v>
      </c>
      <c r="E28" s="20" t="s">
        <v>64</v>
      </c>
      <c r="F28" s="20" t="s">
        <v>64</v>
      </c>
    </row>
    <row r="29" spans="2:6">
      <c r="B29" s="20" t="s">
        <v>49</v>
      </c>
      <c r="C29" s="20" t="s">
        <v>64</v>
      </c>
      <c r="D29" s="20" t="s">
        <v>64</v>
      </c>
      <c r="E29" s="20" t="s">
        <v>64</v>
      </c>
      <c r="F29" s="20" t="s">
        <v>64</v>
      </c>
    </row>
    <row r="30" spans="2:6">
      <c r="B30" s="20" t="s">
        <v>51</v>
      </c>
      <c r="C30" s="20" t="s">
        <v>64</v>
      </c>
      <c r="D30" s="20" t="s">
        <v>64</v>
      </c>
      <c r="E30" s="20" t="s">
        <v>64</v>
      </c>
      <c r="F30" s="20" t="s">
        <v>64</v>
      </c>
    </row>
    <row r="31" spans="2:6">
      <c r="B31" s="20" t="s">
        <v>53</v>
      </c>
      <c r="C31" s="20" t="s">
        <v>64</v>
      </c>
      <c r="D31" s="20" t="s">
        <v>64</v>
      </c>
      <c r="E31" s="20" t="s">
        <v>64</v>
      </c>
      <c r="F31" s="20" t="s">
        <v>64</v>
      </c>
    </row>
    <row r="32" spans="2:6">
      <c r="B32" s="20" t="s">
        <v>55</v>
      </c>
      <c r="C32" s="20" t="s">
        <v>64</v>
      </c>
      <c r="D32" s="20" t="s">
        <v>64</v>
      </c>
      <c r="E32" s="20" t="s">
        <v>64</v>
      </c>
      <c r="F32" s="20" t="s">
        <v>64</v>
      </c>
    </row>
    <row r="33" spans="2:6">
      <c r="B33" s="20" t="s">
        <v>57</v>
      </c>
      <c r="C33" s="20" t="s">
        <v>64</v>
      </c>
      <c r="D33" s="20" t="s">
        <v>64</v>
      </c>
      <c r="E33" s="20" t="s">
        <v>64</v>
      </c>
      <c r="F33" s="20" t="s">
        <v>64</v>
      </c>
    </row>
    <row r="34" spans="2:6">
      <c r="B34" s="20" t="s">
        <v>59</v>
      </c>
      <c r="C34" s="20" t="s">
        <v>64</v>
      </c>
      <c r="D34" s="20" t="s">
        <v>64</v>
      </c>
      <c r="E34" s="20" t="s">
        <v>64</v>
      </c>
      <c r="F34" s="20" t="s">
        <v>64</v>
      </c>
    </row>
    <row r="35" spans="2:6">
      <c r="B35" s="20" t="s">
        <v>61</v>
      </c>
      <c r="C35" s="20" t="s">
        <v>64</v>
      </c>
      <c r="D35" s="20" t="s">
        <v>64</v>
      </c>
      <c r="E35" s="20" t="s">
        <v>64</v>
      </c>
      <c r="F35" s="20" t="s">
        <v>64</v>
      </c>
    </row>
    <row r="36" spans="2:6">
      <c r="B36" s="20" t="s">
        <v>63</v>
      </c>
      <c r="C36" s="20" t="s">
        <v>64</v>
      </c>
      <c r="D36" s="20" t="s">
        <v>64</v>
      </c>
      <c r="E36" s="20" t="s">
        <v>64</v>
      </c>
      <c r="F36" s="20" t="s">
        <v>64</v>
      </c>
    </row>
    <row r="37" spans="2:6">
      <c r="B37" s="20" t="s">
        <v>65</v>
      </c>
      <c r="C37" s="22" t="s">
        <v>64</v>
      </c>
      <c r="D37" s="22" t="s">
        <v>64</v>
      </c>
      <c r="E37" s="22" t="s">
        <v>64</v>
      </c>
      <c r="F37" s="22" t="s">
        <v>64</v>
      </c>
    </row>
    <row r="38" spans="2:6">
      <c r="B38" s="20" t="s">
        <v>128</v>
      </c>
      <c r="C38" s="22" t="s">
        <v>64</v>
      </c>
      <c r="D38" s="22" t="s">
        <v>64</v>
      </c>
      <c r="E38" s="22" t="s">
        <v>64</v>
      </c>
      <c r="F38" s="22" t="s">
        <v>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 1</vt:lpstr>
      <vt:lpstr>t2</vt:lpstr>
      <vt:lpstr>t 3</vt:lpstr>
      <vt:lpstr>t4</vt:lpstr>
      <vt:lpstr>t 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Mario Hemen</cp:lastModifiedBy>
  <dcterms:created xsi:type="dcterms:W3CDTF">2017-05-31T10:35:56Z</dcterms:created>
  <dcterms:modified xsi:type="dcterms:W3CDTF">2018-10-03T06:27:29Z</dcterms:modified>
</cp:coreProperties>
</file>