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140" windowHeight="10680"/>
  </bookViews>
  <sheets>
    <sheet name="Tablica 1" sheetId="1" r:id="rId1"/>
    <sheet name="Tablica 2" sheetId="2" r:id="rId2"/>
    <sheet name="Tablica 3" sheetId="3" r:id="rId3"/>
  </sheets>
  <calcPr calcId="152511"/>
</workbook>
</file>

<file path=xl/calcChain.xml><?xml version="1.0" encoding="utf-8"?>
<calcChain xmlns="http://schemas.openxmlformats.org/spreadsheetml/2006/main">
  <c r="K150" i="3"/>
  <c r="J150"/>
  <c r="I150"/>
  <c r="H150"/>
  <c r="G150"/>
  <c r="F150"/>
  <c r="E150"/>
  <c r="D150"/>
  <c r="M149"/>
  <c r="L149"/>
  <c r="N149" s="1"/>
  <c r="M148"/>
  <c r="L148"/>
  <c r="N148" s="1"/>
  <c r="M147"/>
  <c r="L147"/>
  <c r="M146"/>
  <c r="L146"/>
  <c r="N146" s="1"/>
  <c r="M145"/>
  <c r="L145"/>
  <c r="M142"/>
  <c r="L142"/>
  <c r="N142" s="1"/>
  <c r="K140"/>
  <c r="J140"/>
  <c r="I140"/>
  <c r="H140"/>
  <c r="G140"/>
  <c r="F140"/>
  <c r="E140"/>
  <c r="D140"/>
  <c r="M139"/>
  <c r="L139"/>
  <c r="N139" s="1"/>
  <c r="M138"/>
  <c r="L138"/>
  <c r="M137"/>
  <c r="L137"/>
  <c r="N137" s="1"/>
  <c r="M136"/>
  <c r="L136"/>
  <c r="M135"/>
  <c r="L135"/>
  <c r="N135" s="1"/>
  <c r="M134"/>
  <c r="N134" s="1"/>
  <c r="L134"/>
  <c r="M133"/>
  <c r="L133"/>
  <c r="N133" s="1"/>
  <c r="M132"/>
  <c r="L132"/>
  <c r="K131"/>
  <c r="J131"/>
  <c r="I131"/>
  <c r="H131"/>
  <c r="G131"/>
  <c r="F131"/>
  <c r="E131"/>
  <c r="D131"/>
  <c r="M130"/>
  <c r="L130"/>
  <c r="M129"/>
  <c r="L129"/>
  <c r="N129" s="1"/>
  <c r="M128"/>
  <c r="L128"/>
  <c r="M127"/>
  <c r="L127"/>
  <c r="N127" s="1"/>
  <c r="M126"/>
  <c r="N126" s="1"/>
  <c r="L126"/>
  <c r="K125"/>
  <c r="J125"/>
  <c r="I125"/>
  <c r="H125"/>
  <c r="G125"/>
  <c r="F125"/>
  <c r="E125"/>
  <c r="D125"/>
  <c r="M124"/>
  <c r="L124"/>
  <c r="N124" s="1"/>
  <c r="M123"/>
  <c r="L123"/>
  <c r="K122"/>
  <c r="J122"/>
  <c r="I122"/>
  <c r="H122"/>
  <c r="G122"/>
  <c r="F122"/>
  <c r="E122"/>
  <c r="D122"/>
  <c r="M121"/>
  <c r="N121" s="1"/>
  <c r="L121"/>
  <c r="M120"/>
  <c r="L120"/>
  <c r="M119"/>
  <c r="L119"/>
  <c r="K118"/>
  <c r="J118"/>
  <c r="I118"/>
  <c r="H118"/>
  <c r="G118"/>
  <c r="F118"/>
  <c r="E118"/>
  <c r="D118"/>
  <c r="M117"/>
  <c r="L117"/>
  <c r="K116"/>
  <c r="J116"/>
  <c r="I116"/>
  <c r="H116"/>
  <c r="G116"/>
  <c r="F116"/>
  <c r="E116"/>
  <c r="D116"/>
  <c r="M115"/>
  <c r="L115"/>
  <c r="M114"/>
  <c r="L114"/>
  <c r="M113"/>
  <c r="L113"/>
  <c r="K112"/>
  <c r="J112"/>
  <c r="I112"/>
  <c r="H112"/>
  <c r="G112"/>
  <c r="F112"/>
  <c r="E112"/>
  <c r="D112"/>
  <c r="M111"/>
  <c r="L111"/>
  <c r="M110"/>
  <c r="L110"/>
  <c r="M109"/>
  <c r="N109" s="1"/>
  <c r="L109"/>
  <c r="M108"/>
  <c r="L108"/>
  <c r="N108" s="1"/>
  <c r="M107"/>
  <c r="L107"/>
  <c r="M106"/>
  <c r="L106"/>
  <c r="M105"/>
  <c r="L105"/>
  <c r="M104"/>
  <c r="L104"/>
  <c r="M103"/>
  <c r="L103"/>
  <c r="M102"/>
  <c r="L102"/>
  <c r="N102" s="1"/>
  <c r="K101"/>
  <c r="J101"/>
  <c r="I101"/>
  <c r="H101"/>
  <c r="G101"/>
  <c r="F101"/>
  <c r="E101"/>
  <c r="D101"/>
  <c r="M100"/>
  <c r="L100"/>
  <c r="N100" s="1"/>
  <c r="M99"/>
  <c r="L99"/>
  <c r="M98"/>
  <c r="N98" s="1"/>
  <c r="L98"/>
  <c r="M97"/>
  <c r="L97"/>
  <c r="M96"/>
  <c r="L96"/>
  <c r="N96" s="1"/>
  <c r="M95"/>
  <c r="L95"/>
  <c r="M94"/>
  <c r="L94"/>
  <c r="K93"/>
  <c r="J93"/>
  <c r="I93"/>
  <c r="H93"/>
  <c r="G93"/>
  <c r="F93"/>
  <c r="E93"/>
  <c r="D93"/>
  <c r="L93" s="1"/>
  <c r="M92"/>
  <c r="L92"/>
  <c r="M91"/>
  <c r="L91"/>
  <c r="N91" s="1"/>
  <c r="N90"/>
  <c r="M90"/>
  <c r="L90"/>
  <c r="K89"/>
  <c r="J89"/>
  <c r="I89"/>
  <c r="H89"/>
  <c r="G89"/>
  <c r="F89"/>
  <c r="E89"/>
  <c r="D89"/>
  <c r="M88"/>
  <c r="L88"/>
  <c r="N88" s="1"/>
  <c r="M87"/>
  <c r="L87"/>
  <c r="M86"/>
  <c r="L86"/>
  <c r="M85"/>
  <c r="L85"/>
  <c r="N85" s="1"/>
  <c r="M84"/>
  <c r="L84"/>
  <c r="N84" s="1"/>
  <c r="M83"/>
  <c r="L83"/>
  <c r="M82"/>
  <c r="L82"/>
  <c r="N82" s="1"/>
  <c r="M81"/>
  <c r="L81"/>
  <c r="N81" s="1"/>
  <c r="K80"/>
  <c r="J80"/>
  <c r="I80"/>
  <c r="H80"/>
  <c r="G80"/>
  <c r="F80"/>
  <c r="E80"/>
  <c r="D80"/>
  <c r="M79"/>
  <c r="L79"/>
  <c r="M78"/>
  <c r="L78"/>
  <c r="M77"/>
  <c r="N77" s="1"/>
  <c r="L77"/>
  <c r="M76"/>
  <c r="L76"/>
  <c r="N76" s="1"/>
  <c r="M75"/>
  <c r="L75"/>
  <c r="M74"/>
  <c r="L74"/>
  <c r="N74" s="1"/>
  <c r="M73"/>
  <c r="L73"/>
  <c r="N73" s="1"/>
  <c r="K72"/>
  <c r="J72"/>
  <c r="I72"/>
  <c r="H72"/>
  <c r="G72"/>
  <c r="F72"/>
  <c r="E72"/>
  <c r="D72"/>
  <c r="M71"/>
  <c r="L71"/>
  <c r="M70"/>
  <c r="L70"/>
  <c r="M69"/>
  <c r="L69"/>
  <c r="N69" s="1"/>
  <c r="M68"/>
  <c r="L68"/>
  <c r="N68" s="1"/>
  <c r="M67"/>
  <c r="L67"/>
  <c r="M66"/>
  <c r="L66"/>
  <c r="M65"/>
  <c r="L65"/>
  <c r="N65" s="1"/>
  <c r="M64"/>
  <c r="L64"/>
  <c r="M63"/>
  <c r="L63"/>
  <c r="N63" s="1"/>
  <c r="M62"/>
  <c r="L62"/>
  <c r="M61"/>
  <c r="L61"/>
  <c r="N61" s="1"/>
  <c r="M60"/>
  <c r="L60"/>
  <c r="N60" s="1"/>
  <c r="K59"/>
  <c r="J59"/>
  <c r="I59"/>
  <c r="H59"/>
  <c r="G59"/>
  <c r="F59"/>
  <c r="E59"/>
  <c r="D59"/>
  <c r="M58"/>
  <c r="L58"/>
  <c r="M57"/>
  <c r="L57"/>
  <c r="N57" s="1"/>
  <c r="M56"/>
  <c r="L56"/>
  <c r="K55"/>
  <c r="J55"/>
  <c r="I55"/>
  <c r="H55"/>
  <c r="G55"/>
  <c r="F55"/>
  <c r="E55"/>
  <c r="M55" s="1"/>
  <c r="D55"/>
  <c r="M54"/>
  <c r="L54"/>
  <c r="N53"/>
  <c r="M53"/>
  <c r="L53"/>
  <c r="M52"/>
  <c r="L52"/>
  <c r="N52" s="1"/>
  <c r="M51"/>
  <c r="L51"/>
  <c r="N51" s="1"/>
  <c r="M50"/>
  <c r="L50"/>
  <c r="M49"/>
  <c r="L49"/>
  <c r="N49" s="1"/>
  <c r="K48"/>
  <c r="J48"/>
  <c r="I48"/>
  <c r="H48"/>
  <c r="G48"/>
  <c r="F48"/>
  <c r="E48"/>
  <c r="D48"/>
  <c r="M47"/>
  <c r="L47"/>
  <c r="M46"/>
  <c r="L46"/>
  <c r="M45"/>
  <c r="L45"/>
  <c r="N45" s="1"/>
  <c r="M44"/>
  <c r="L44"/>
  <c r="M43"/>
  <c r="L43"/>
  <c r="N43" s="1"/>
  <c r="K42"/>
  <c r="J42"/>
  <c r="I42"/>
  <c r="H42"/>
  <c r="G42"/>
  <c r="F42"/>
  <c r="E42"/>
  <c r="M42" s="1"/>
  <c r="D42"/>
  <c r="M41"/>
  <c r="L41"/>
  <c r="N41" s="1"/>
  <c r="M40"/>
  <c r="L40"/>
  <c r="N40" s="1"/>
  <c r="M39"/>
  <c r="L39"/>
  <c r="M38"/>
  <c r="L38"/>
  <c r="M37"/>
  <c r="L37"/>
  <c r="N37" s="1"/>
  <c r="M36"/>
  <c r="L36"/>
  <c r="M35"/>
  <c r="L35"/>
  <c r="K34"/>
  <c r="J34"/>
  <c r="I34"/>
  <c r="H34"/>
  <c r="G34"/>
  <c r="F34"/>
  <c r="E34"/>
  <c r="D34"/>
  <c r="M33"/>
  <c r="L33"/>
  <c r="M32"/>
  <c r="L32"/>
  <c r="M31"/>
  <c r="L31"/>
  <c r="M30"/>
  <c r="N30" s="1"/>
  <c r="L30"/>
  <c r="K29"/>
  <c r="J29"/>
  <c r="I29"/>
  <c r="H29"/>
  <c r="G29"/>
  <c r="F29"/>
  <c r="E29"/>
  <c r="D29"/>
  <c r="M28"/>
  <c r="L28"/>
  <c r="M27"/>
  <c r="L27"/>
  <c r="M26"/>
  <c r="L26"/>
  <c r="K25"/>
  <c r="J25"/>
  <c r="I25"/>
  <c r="H25"/>
  <c r="G25"/>
  <c r="F25"/>
  <c r="E25"/>
  <c r="M25" s="1"/>
  <c r="D25"/>
  <c r="L25" s="1"/>
  <c r="M24"/>
  <c r="L24"/>
  <c r="M23"/>
  <c r="L23"/>
  <c r="M22"/>
  <c r="L22"/>
  <c r="N22" s="1"/>
  <c r="N21"/>
  <c r="M21"/>
  <c r="L21"/>
  <c r="M20"/>
  <c r="L20"/>
  <c r="M19"/>
  <c r="L19"/>
  <c r="M18"/>
  <c r="L18"/>
  <c r="N18" s="1"/>
  <c r="M17"/>
  <c r="L17"/>
  <c r="N17" s="1"/>
  <c r="M16"/>
  <c r="L16"/>
  <c r="K15"/>
  <c r="J15"/>
  <c r="I15"/>
  <c r="H15"/>
  <c r="G15"/>
  <c r="G141" s="1"/>
  <c r="F15"/>
  <c r="E15"/>
  <c r="D15"/>
  <c r="N14"/>
  <c r="M14"/>
  <c r="L14"/>
  <c r="M13"/>
  <c r="L13"/>
  <c r="N13" s="1"/>
  <c r="M12"/>
  <c r="L12"/>
  <c r="N12" s="1"/>
  <c r="M11"/>
  <c r="L11"/>
  <c r="N11" s="1"/>
  <c r="M10"/>
  <c r="L10"/>
  <c r="N10" s="1"/>
  <c r="M9"/>
  <c r="L9"/>
  <c r="N9" s="1"/>
  <c r="M8"/>
  <c r="L8"/>
  <c r="M7"/>
  <c r="L7"/>
  <c r="M6"/>
  <c r="N6" s="1"/>
  <c r="L6"/>
  <c r="M5"/>
  <c r="L5"/>
  <c r="M4"/>
  <c r="L4"/>
  <c r="M3"/>
  <c r="L3"/>
  <c r="M2"/>
  <c r="L2"/>
  <c r="N26" i="1"/>
  <c r="M26"/>
  <c r="L26"/>
  <c r="K26"/>
  <c r="J26"/>
  <c r="I26"/>
  <c r="F26"/>
  <c r="E26"/>
  <c r="D26"/>
  <c r="C26"/>
  <c r="B26"/>
  <c r="N115" i="3" l="1"/>
  <c r="M116"/>
  <c r="K141"/>
  <c r="N113"/>
  <c r="L116"/>
  <c r="N36"/>
  <c r="N19"/>
  <c r="M34"/>
  <c r="N44"/>
  <c r="N83"/>
  <c r="N87"/>
  <c r="N103"/>
  <c r="N105"/>
  <c r="N107"/>
  <c r="M118"/>
  <c r="N132"/>
  <c r="L150"/>
  <c r="N2"/>
  <c r="N4"/>
  <c r="N8"/>
  <c r="N16"/>
  <c r="N33"/>
  <c r="L48"/>
  <c r="N62"/>
  <c r="L72"/>
  <c r="N72" s="1"/>
  <c r="N79"/>
  <c r="N95"/>
  <c r="N97"/>
  <c r="N99"/>
  <c r="N117"/>
  <c r="N120"/>
  <c r="N123"/>
  <c r="M140"/>
  <c r="N140" s="1"/>
  <c r="N26"/>
  <c r="N67"/>
  <c r="N3"/>
  <c r="N5"/>
  <c r="N7"/>
  <c r="N27"/>
  <c r="L29"/>
  <c r="N86"/>
  <c r="N94"/>
  <c r="L112"/>
  <c r="N147"/>
  <c r="F141"/>
  <c r="J141"/>
  <c r="N20"/>
  <c r="N23"/>
  <c r="N28"/>
  <c r="N31"/>
  <c r="N39"/>
  <c r="N47"/>
  <c r="L55"/>
  <c r="N55" s="1"/>
  <c r="N56"/>
  <c r="M59"/>
  <c r="N64"/>
  <c r="N71"/>
  <c r="N75"/>
  <c r="N78"/>
  <c r="M80"/>
  <c r="M89"/>
  <c r="N92"/>
  <c r="M101"/>
  <c r="N104"/>
  <c r="N111"/>
  <c r="L118"/>
  <c r="N119"/>
  <c r="M122"/>
  <c r="M125"/>
  <c r="N128"/>
  <c r="M131"/>
  <c r="N136"/>
  <c r="N145"/>
  <c r="M150"/>
  <c r="L140"/>
  <c r="D141"/>
  <c r="H141"/>
  <c r="N24"/>
  <c r="N32"/>
  <c r="N48"/>
  <c r="N50"/>
  <c r="N58"/>
  <c r="N66"/>
  <c r="N106"/>
  <c r="N114"/>
  <c r="N130"/>
  <c r="N138"/>
  <c r="E141"/>
  <c r="I141"/>
  <c r="M29"/>
  <c r="N29" s="1"/>
  <c r="L34"/>
  <c r="N35"/>
  <c r="N38"/>
  <c r="L42"/>
  <c r="N42" s="1"/>
  <c r="N46"/>
  <c r="M48"/>
  <c r="N54"/>
  <c r="L59"/>
  <c r="N59" s="1"/>
  <c r="N70"/>
  <c r="M72"/>
  <c r="L80"/>
  <c r="N80" s="1"/>
  <c r="L89"/>
  <c r="M93"/>
  <c r="N93" s="1"/>
  <c r="L101"/>
  <c r="N110"/>
  <c r="M112"/>
  <c r="L122"/>
  <c r="N122" s="1"/>
  <c r="L125"/>
  <c r="L131"/>
  <c r="N34"/>
  <c r="N101"/>
  <c r="N125"/>
  <c r="N25"/>
  <c r="M15"/>
  <c r="L15"/>
  <c r="N118" l="1"/>
  <c r="N116"/>
  <c r="N112"/>
  <c r="M141"/>
  <c r="N15"/>
  <c r="N150"/>
  <c r="N89"/>
  <c r="N131"/>
  <c r="L141"/>
  <c r="N141" l="1"/>
</calcChain>
</file>

<file path=xl/sharedStrings.xml><?xml version="1.0" encoding="utf-8"?>
<sst xmlns="http://schemas.openxmlformats.org/spreadsheetml/2006/main" count="986" uniqueCount="896">
  <si>
    <t>Tablica 1. Broj stanovnika za koje se osigurava hitna medicinska skrb, broj timova, broj zdravstvenih djelatnika te broj vozila u izvanbolničkoj djelatnosti HITNE MEDICINE po županijama u 2018. godini</t>
  </si>
  <si>
    <t>ŽUPANIJA</t>
  </si>
  <si>
    <t>Broj stanovnika*</t>
  </si>
  <si>
    <t>Broj timova**</t>
  </si>
  <si>
    <t>Broj zdravstvenih djelatnika</t>
  </si>
  <si>
    <t>vozači</t>
  </si>
  <si>
    <t xml:space="preserve">Broj vozila </t>
  </si>
  <si>
    <t>broj timova T1</t>
  </si>
  <si>
    <t>broj timova T2</t>
  </si>
  <si>
    <t>doktori medicine</t>
  </si>
  <si>
    <t>dr.med.
specijalisti hitne med.</t>
  </si>
  <si>
    <t>dr. med. specijalist anesteziologije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</si>
  <si>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</si>
  <si>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</si>
  <si>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</si>
  <si>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</si>
  <si>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</si>
  <si>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</si>
  <si>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</si>
  <si>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</si>
  <si>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</si>
  <si>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</si>
  <si>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</si>
  <si>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</si>
  <si>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</si>
  <si>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</si>
  <si>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</si>
  <si>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</si>
  <si>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</si>
  <si>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</si>
  <si>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 xml:space="preserve">Zadarska </t>
  </si>
  <si>
    <t>Grad Zagreb</t>
  </si>
  <si>
    <t>Zagrebačka</t>
  </si>
  <si>
    <t>HRVATSKA</t>
  </si>
  <si>
    <t>*Podaci Državnog zavoda za statistiku (Popis stanovništva 2011. godine)</t>
  </si>
  <si>
    <t>** Mreža hitne medicine (Narodne novine broj 49/2016, 67/2017)</t>
  </si>
  <si>
    <t xml:space="preserve">Tablica 2. Broj intervencija u izvanbolničkoj djelatnosti HITNE MEDICINE po županijama u 2018. godini </t>
  </si>
  <si>
    <t>ZAVOD ZA HITNU MEDICINU</t>
  </si>
  <si>
    <t>Prioritet</t>
  </si>
  <si>
    <t>Javno mjesto</t>
  </si>
  <si>
    <t>Stan</t>
  </si>
  <si>
    <t>Teren</t>
  </si>
  <si>
    <t>Ambulanta</t>
  </si>
  <si>
    <t>Ukupno</t>
  </si>
  <si>
    <t>Bjelovarsko-bilogorske županije</t>
  </si>
  <si>
    <t>A</t>
  </si>
  <si>
    <t>1231 / 41.29%</t>
  </si>
  <si>
    <t>1750 / 58.71%</t>
  </si>
  <si>
    <t>2981 / 97.71%</t>
  </si>
  <si>
    <t>70 / 2.29%</t>
  </si>
  <si>
    <t>3051 / 24.87%</t>
  </si>
  <si>
    <t>H</t>
  </si>
  <si>
    <t>1199 / 26.18%</t>
  </si>
  <si>
    <t>3380 / 73.82%</t>
  </si>
  <si>
    <t>4579 / 61.38%</t>
  </si>
  <si>
    <t>2881 / 38.62%</t>
  </si>
  <si>
    <t>7460 / 60.80%</t>
  </si>
  <si>
    <t>V</t>
  </si>
  <si>
    <t>11 / 39.29%</t>
  </si>
  <si>
    <t>17 / 60.71%</t>
  </si>
  <si>
    <t>28 / 1.62%</t>
  </si>
  <si>
    <t>1703 / 98.38%</t>
  </si>
  <si>
    <t>1731 / 14.11%</t>
  </si>
  <si>
    <t>2441 / 32.17%</t>
  </si>
  <si>
    <t>5147 / 67.83%</t>
  </si>
  <si>
    <t>7588 / 61.84%</t>
  </si>
  <si>
    <t>4682 / 38.16%</t>
  </si>
  <si>
    <t>Brodsko-posavske županije</t>
  </si>
  <si>
    <t>1338 / 29.03%</t>
  </si>
  <si>
    <t>3269 / 70.93%</t>
  </si>
  <si>
    <t>4609 / 97.40%</t>
  </si>
  <si>
    <t>123 / 2.60%</t>
  </si>
  <si>
    <t>4732 / 19.34%</t>
  </si>
  <si>
    <t>1223 / 21.94%</t>
  </si>
  <si>
    <t>4350 / 78.04%</t>
  </si>
  <si>
    <t>5574 / 68.99%</t>
  </si>
  <si>
    <t>2505 / 31.01%</t>
  </si>
  <si>
    <t>8079 / 33.02%</t>
  </si>
  <si>
    <t>156 / 57.99%</t>
  </si>
  <si>
    <t>112 / 41.64%</t>
  </si>
  <si>
    <t>269 / 2.33%</t>
  </si>
  <si>
    <t>11268 / 97.67%</t>
  </si>
  <si>
    <t>11537 / 47.16%</t>
  </si>
  <si>
    <t>2717 / 25.99%</t>
  </si>
  <si>
    <t>7732 / 73.96%</t>
  </si>
  <si>
    <t>10454 / 42.73%</t>
  </si>
  <si>
    <t>14011 / 57.27%</t>
  </si>
  <si>
    <t>Dubrovačko-neretvanske županije</t>
  </si>
  <si>
    <t>2040 / 55.92%</t>
  </si>
  <si>
    <t>1607 / 44.05%</t>
  </si>
  <si>
    <t>3648 / 87.21%</t>
  </si>
  <si>
    <t>535 / 12.79%</t>
  </si>
  <si>
    <t>4183 / 9.11%</t>
  </si>
  <si>
    <t>1743 / 34.89%</t>
  </si>
  <si>
    <t>3250 / 65.05%</t>
  </si>
  <si>
    <t>4996 / 57.17%</t>
  </si>
  <si>
    <t>3743 / 42.83%</t>
  </si>
  <si>
    <t>8739 / 19.03%</t>
  </si>
  <si>
    <t>164 / 38.59%</t>
  </si>
  <si>
    <t>256 / 60.24%</t>
  </si>
  <si>
    <t>425 / 1.29%</t>
  </si>
  <si>
    <t>32423 / 98.71%</t>
  </si>
  <si>
    <t>32848 / 71.54%</t>
  </si>
  <si>
    <t>3950 / 43.17%</t>
  </si>
  <si>
    <t>5114 / 55.90%</t>
  </si>
  <si>
    <t>9149 / 19.93%</t>
  </si>
  <si>
    <t>36768 / 80.07%</t>
  </si>
  <si>
    <t>Grada Zagreba</t>
  </si>
  <si>
    <t>1863 / 73.14%</t>
  </si>
  <si>
    <t>684 / 26.86%</t>
  </si>
  <si>
    <t>2547 / 99.84%</t>
  </si>
  <si>
    <t>4 / 0.16%</t>
  </si>
  <si>
    <t>2551 / 2.92%</t>
  </si>
  <si>
    <t>6887 / 55.62%</t>
  </si>
  <si>
    <t>5496 / 44.38%</t>
  </si>
  <si>
    <t>12383 / 86.71%</t>
  </si>
  <si>
    <t>1898 / 13.29%</t>
  </si>
  <si>
    <t>14281 / 16.36%</t>
  </si>
  <si>
    <t>14969 / 24.09%</t>
  </si>
  <si>
    <t>47173 / 75.91%</t>
  </si>
  <si>
    <t>62142 / 88.18%</t>
  </si>
  <si>
    <t>8331 / 11.82%</t>
  </si>
  <si>
    <t>70473 / 80.72%</t>
  </si>
  <si>
    <t>23719 / 30.78%</t>
  </si>
  <si>
    <t>53353 / 69.22%</t>
  </si>
  <si>
    <t>77072 / 88.28%</t>
  </si>
  <si>
    <t>10233 / 11.72%</t>
  </si>
  <si>
    <t>Istarske županije</t>
  </si>
  <si>
    <t>1993 / 56.06%</t>
  </si>
  <si>
    <t>1560 / 43.88%</t>
  </si>
  <si>
    <t>3555 / 95.41%</t>
  </si>
  <si>
    <t>171 / 4.59%</t>
  </si>
  <si>
    <t>3726 / 8.29%</t>
  </si>
  <si>
    <t>3914 / 35.64%</t>
  </si>
  <si>
    <t>7064 / 64.33%</t>
  </si>
  <si>
    <t>10981 / 63.88%</t>
  </si>
  <si>
    <t>6210 / 36.12%</t>
  </si>
  <si>
    <t>17191 / 38.23%</t>
  </si>
  <si>
    <t>512 / 56.39%</t>
  </si>
  <si>
    <t>396 / 43.61%</t>
  </si>
  <si>
    <t>908 / 3.79%</t>
  </si>
  <si>
    <t>23038 / 96.21%</t>
  </si>
  <si>
    <t>23946 / 53.25%</t>
  </si>
  <si>
    <t>6419 / 41.56%</t>
  </si>
  <si>
    <t>9020 / 58.40%</t>
  </si>
  <si>
    <t>15444 / 34.34%</t>
  </si>
  <si>
    <t>29527 / 65.66%</t>
  </si>
  <si>
    <t>Karlovačke županije</t>
  </si>
  <si>
    <t>662 / 45.50%</t>
  </si>
  <si>
    <t>793 / 54.50%</t>
  </si>
  <si>
    <t>1455 / 98.11%</t>
  </si>
  <si>
    <t>28 / 1.89%</t>
  </si>
  <si>
    <t>1483 / 7.03%</t>
  </si>
  <si>
    <t>2315 / 28.61%</t>
  </si>
  <si>
    <t>5776 / 71.38%</t>
  </si>
  <si>
    <t>8092 / 81.33%</t>
  </si>
  <si>
    <t>1857 / 18.67%</t>
  </si>
  <si>
    <t>9949 / 47.18%</t>
  </si>
  <si>
    <t>514 / 48.77%</t>
  </si>
  <si>
    <t>540 / 51.23%</t>
  </si>
  <si>
    <t>1054 / 10.99%</t>
  </si>
  <si>
    <t>8536 / 89.01%</t>
  </si>
  <si>
    <t>9590 / 45.48%</t>
  </si>
  <si>
    <t>3491 / 32.93%</t>
  </si>
  <si>
    <t>7109 / 67.06%</t>
  </si>
  <si>
    <t>10601 / 50.27%</t>
  </si>
  <si>
    <t>10487 / 49.73%</t>
  </si>
  <si>
    <t>Koprivničko-križevačke županije</t>
  </si>
  <si>
    <t>1532 / 46.57%</t>
  </si>
  <si>
    <t>1758 / 53.43%</t>
  </si>
  <si>
    <t>3290 / 96.76%</t>
  </si>
  <si>
    <t>110 / 3.24%</t>
  </si>
  <si>
    <t>3400 / 11.23%</t>
  </si>
  <si>
    <t>2197 / 46.15%</t>
  </si>
  <si>
    <t>2564 / 53.85%</t>
  </si>
  <si>
    <t>4761 / 72.54%</t>
  </si>
  <si>
    <t>1802 / 27.46%</t>
  </si>
  <si>
    <t>6563 / 21.67%</t>
  </si>
  <si>
    <t>116 / 80.56%</t>
  </si>
  <si>
    <t>28 / 19.44%</t>
  </si>
  <si>
    <t>144 / 0.71%</t>
  </si>
  <si>
    <t>20149 / 99.29%</t>
  </si>
  <si>
    <t>20293 / 67.01%</t>
  </si>
  <si>
    <t>3845 / 46.91%</t>
  </si>
  <si>
    <t>4350 / 53.07%</t>
  </si>
  <si>
    <t>8196 / 27.06%</t>
  </si>
  <si>
    <t>22087 / 72.94%</t>
  </si>
  <si>
    <t>Krapinsko-zagrorske županije</t>
  </si>
  <si>
    <t>1265 / 41.41%</t>
  </si>
  <si>
    <t>1789 / 58.56%</t>
  </si>
  <si>
    <t>3055 / 97.60%</t>
  </si>
  <si>
    <t>75 / 2.40%</t>
  </si>
  <si>
    <t>3130 / 11.64%</t>
  </si>
  <si>
    <t>3176 / 34.48%</t>
  </si>
  <si>
    <t>6035 / 65.51%</t>
  </si>
  <si>
    <t>9212 / 79.41%</t>
  </si>
  <si>
    <t>2388 / 20.59%</t>
  </si>
  <si>
    <t>11600 / 43.15%</t>
  </si>
  <si>
    <t>533 / 30.61%</t>
  </si>
  <si>
    <t>1208 / 69.39%</t>
  </si>
  <si>
    <t>1741 / 14.42%</t>
  </si>
  <si>
    <t>10334 / 85.58%</t>
  </si>
  <si>
    <t>12075 / 44.92%</t>
  </si>
  <si>
    <t>4975 / 35.51%</t>
  </si>
  <si>
    <t>9032 / 64.46%</t>
  </si>
  <si>
    <t>14011 / 52.12%</t>
  </si>
  <si>
    <t>12872 / 47.88%</t>
  </si>
  <si>
    <t>Ličko-senjske županije</t>
  </si>
  <si>
    <t>871 / 55.83%</t>
  </si>
  <si>
    <t>689 / 44.17%</t>
  </si>
  <si>
    <t>1560 / 94.78%</t>
  </si>
  <si>
    <t>86 / 5.22%</t>
  </si>
  <si>
    <t>1646 / 7.87%</t>
  </si>
  <si>
    <t>1812 / 39.90%</t>
  </si>
  <si>
    <t>2729 / 60.10%</t>
  </si>
  <si>
    <t>4541 / 66.20%</t>
  </si>
  <si>
    <t>2319 / 33.80%</t>
  </si>
  <si>
    <t>6860 / 32.78%</t>
  </si>
  <si>
    <t>269 / 44.03%</t>
  </si>
  <si>
    <t>341 / 55.81%</t>
  </si>
  <si>
    <t>611 / 4.94%</t>
  </si>
  <si>
    <t>11759 / 95.06%</t>
  </si>
  <si>
    <t>12370 / 59.12%</t>
  </si>
  <si>
    <t>2952 / 43.97%</t>
  </si>
  <si>
    <t>3760 / 56.01%</t>
  </si>
  <si>
    <t>6713 / 32.08%</t>
  </si>
  <si>
    <t>14212 / 67.92%</t>
  </si>
  <si>
    <t>Međimurske županije</t>
  </si>
  <si>
    <t>609 / 38.47%</t>
  </si>
  <si>
    <t>974 / 61.53%</t>
  </si>
  <si>
    <t>1583 / 97.84%</t>
  </si>
  <si>
    <t>35 / 2.16%</t>
  </si>
  <si>
    <t>1618 / 9.82%</t>
  </si>
  <si>
    <t>982 / 21.32%</t>
  </si>
  <si>
    <t>3625 / 78.68%</t>
  </si>
  <si>
    <t>4607 / 93.03%</t>
  </si>
  <si>
    <t>345 / 6.97%</t>
  </si>
  <si>
    <t>4952 / 30.05%</t>
  </si>
  <si>
    <t>304 / 39.84%</t>
  </si>
  <si>
    <t>459 / 60.16%</t>
  </si>
  <si>
    <t>763 / 7.71%</t>
  </si>
  <si>
    <t>9128 / 92.29%</t>
  </si>
  <si>
    <t>9891 / 60.02%</t>
  </si>
  <si>
    <t>1895 / 27.25%</t>
  </si>
  <si>
    <t>5058 / 72.75%</t>
  </si>
  <si>
    <t>6953 / 42.19%</t>
  </si>
  <si>
    <t>9526 / 57.81%</t>
  </si>
  <si>
    <t>Osječko-baranjske županije</t>
  </si>
  <si>
    <t>1661 / 40.53%</t>
  </si>
  <si>
    <t>2437 / 59.47%</t>
  </si>
  <si>
    <t>4098 / 96.77%</t>
  </si>
  <si>
    <t>137 / 3.23%</t>
  </si>
  <si>
    <t>4235 / 15.72%</t>
  </si>
  <si>
    <t>3052 / 24.40%</t>
  </si>
  <si>
    <t>9457 / 75.60%</t>
  </si>
  <si>
    <t>12509 / 74.33%</t>
  </si>
  <si>
    <t>4320 / 25.67%</t>
  </si>
  <si>
    <t>16829 / 62.46%</t>
  </si>
  <si>
    <t>803 / 38.44%</t>
  </si>
  <si>
    <t>1285 / 61.51%</t>
  </si>
  <si>
    <t>2089 / 36.31%</t>
  </si>
  <si>
    <t>3665 / 63.69%</t>
  </si>
  <si>
    <t>5754 / 21.35%</t>
  </si>
  <si>
    <t>5516 / 29.50%</t>
  </si>
  <si>
    <t>13179 / 70.49%</t>
  </si>
  <si>
    <t>18696 / 69.39%</t>
  </si>
  <si>
    <t>8249 / 30.61%</t>
  </si>
  <si>
    <t>Požeško-slavonske županije</t>
  </si>
  <si>
    <t>610 / 33.83%</t>
  </si>
  <si>
    <t>1193 / 66.17%</t>
  </si>
  <si>
    <t>1803 / 97.51%</t>
  </si>
  <si>
    <t>46 / 2.49%</t>
  </si>
  <si>
    <t>1849 / 9.88%</t>
  </si>
  <si>
    <t>675 / 21.91%</t>
  </si>
  <si>
    <t>2406 / 78.09%</t>
  </si>
  <si>
    <t>3081 / 87.21%</t>
  </si>
  <si>
    <t>452 / 12.79%</t>
  </si>
  <si>
    <t>3533 / 18.89%</t>
  </si>
  <si>
    <t>31 / 25.41%</t>
  </si>
  <si>
    <t>91 / 74.59%</t>
  </si>
  <si>
    <t>122 / 0.92%</t>
  </si>
  <si>
    <t>13194 / 99.08%</t>
  </si>
  <si>
    <t>13316 / 71.18%</t>
  </si>
  <si>
    <t>1316 / 26.29%</t>
  </si>
  <si>
    <t>3690 / 73.71%</t>
  </si>
  <si>
    <t>5006 / 26.76%</t>
  </si>
  <si>
    <t>13701 / 73.24%</t>
  </si>
  <si>
    <t>Primorsko-goranske županije</t>
  </si>
  <si>
    <t>2329 / 46.55%</t>
  </si>
  <si>
    <t>2672 / 53.41%</t>
  </si>
  <si>
    <t>5003 / 97.94%</t>
  </si>
  <si>
    <t>105 / 2.06%</t>
  </si>
  <si>
    <t>5108 / 11.01%</t>
  </si>
  <si>
    <t>6380 / 35.41%</t>
  </si>
  <si>
    <t>11635 / 64.57%</t>
  </si>
  <si>
    <t>18018 / 86.32%</t>
  </si>
  <si>
    <t>2856 / 13.68%</t>
  </si>
  <si>
    <t>20874 / 45.00%</t>
  </si>
  <si>
    <t>2203 / 44.87%</t>
  </si>
  <si>
    <t>2704 / 55.07%</t>
  </si>
  <si>
    <t>4910 / 24.14%</t>
  </si>
  <si>
    <t>15433 / 75.86%</t>
  </si>
  <si>
    <t>20343 / 43.86%</t>
  </si>
  <si>
    <t>10912 / 39.07%</t>
  </si>
  <si>
    <t>17011 / 60.90%</t>
  </si>
  <si>
    <t>27932 / 60.22%</t>
  </si>
  <si>
    <t>18451 / 39.78%</t>
  </si>
  <si>
    <t>Sisačko-moslavačke županije</t>
  </si>
  <si>
    <t>2932 / 62.29%</t>
  </si>
  <si>
    <t>1772 / 37.65%</t>
  </si>
  <si>
    <t>4707 / 94.88%</t>
  </si>
  <si>
    <t>254 / 5.12%</t>
  </si>
  <si>
    <t>4961 / 11.06%</t>
  </si>
  <si>
    <t>5776 / 54.39%</t>
  </si>
  <si>
    <t>4844 / 45.61%</t>
  </si>
  <si>
    <t>10620 / 67.51%</t>
  </si>
  <si>
    <t>5112 / 32.49%</t>
  </si>
  <si>
    <t>15732 / 35.08%</t>
  </si>
  <si>
    <t>255 / 56.67%</t>
  </si>
  <si>
    <t>195 / 43.33%</t>
  </si>
  <si>
    <t>450 / 1.87%</t>
  </si>
  <si>
    <t>23609 / 98.13%</t>
  </si>
  <si>
    <t>24059 / 53.65%</t>
  </si>
  <si>
    <t>8964 / 56.81%</t>
  </si>
  <si>
    <t>6811 / 43.17%</t>
  </si>
  <si>
    <t>15778 / 35.18%</t>
  </si>
  <si>
    <t>29069 / 64.82%</t>
  </si>
  <si>
    <t>Splitsko-dalmatinske županije</t>
  </si>
  <si>
    <t>5115 / 51.53%</t>
  </si>
  <si>
    <t>4800 / 48.36%</t>
  </si>
  <si>
    <t>9926 / 94.40%</t>
  </si>
  <si>
    <t>589 / 5.60%</t>
  </si>
  <si>
    <t>10515 / 7.71%</t>
  </si>
  <si>
    <t>7706 / 32.34%</t>
  </si>
  <si>
    <t>16106 / 67.60%</t>
  </si>
  <si>
    <t>23825 / 41.34%</t>
  </si>
  <si>
    <t>33811 / 58.66%</t>
  </si>
  <si>
    <t>57636 / 42.27%</t>
  </si>
  <si>
    <t>478 / 35.22%</t>
  </si>
  <si>
    <t>873 / 64.33%</t>
  </si>
  <si>
    <t>1357 / 1.99%</t>
  </si>
  <si>
    <t>66743 / 98.01%</t>
  </si>
  <si>
    <t>68100 / 49.94%</t>
  </si>
  <si>
    <t>13305 / 37.88%</t>
  </si>
  <si>
    <t>21781 / 62.02%</t>
  </si>
  <si>
    <t>35122 / 25.76%</t>
  </si>
  <si>
    <t>101246 / 74.24%</t>
  </si>
  <si>
    <t>Šibensko-kninske županije</t>
  </si>
  <si>
    <t>1795 / 36.03%</t>
  </si>
  <si>
    <t>3187 / 63.97%</t>
  </si>
  <si>
    <t>4982 / 97.71%</t>
  </si>
  <si>
    <t>117 / 2.29%</t>
  </si>
  <si>
    <t>5099 / 24.44%</t>
  </si>
  <si>
    <t>1519 / 24.48%</t>
  </si>
  <si>
    <t>4686 / 75.51%</t>
  </si>
  <si>
    <t>6206 / 69.14%</t>
  </si>
  <si>
    <t>2770 / 30.86%</t>
  </si>
  <si>
    <t>8976 / 43.02%</t>
  </si>
  <si>
    <t>125 / 37.54%</t>
  </si>
  <si>
    <t>207 / 62.16%</t>
  </si>
  <si>
    <t>333 / 4.96%</t>
  </si>
  <si>
    <t>6383 / 95.04%</t>
  </si>
  <si>
    <t>6716 / 32.19%</t>
  </si>
  <si>
    <t>3440 / 29.84%</t>
  </si>
  <si>
    <t>8080 / 70.09%</t>
  </si>
  <si>
    <t>11528 / 55.25%</t>
  </si>
  <si>
    <t>9336 / 44.75%</t>
  </si>
  <si>
    <t>Varaždinske županije</t>
  </si>
  <si>
    <t>1142 / 32.02%</t>
  </si>
  <si>
    <t>2425 / 67.98%</t>
  </si>
  <si>
    <t>3567 / 97.57%</t>
  </si>
  <si>
    <t>89 / 2.43%</t>
  </si>
  <si>
    <t>3656 / 16.42%</t>
  </si>
  <si>
    <t>1286 / 23.08%</t>
  </si>
  <si>
    <t>4285 / 76.92%</t>
  </si>
  <si>
    <t>5571 / 47.90%</t>
  </si>
  <si>
    <t>6060 / 52.10%</t>
  </si>
  <si>
    <t>11631 / 52.23%</t>
  </si>
  <si>
    <t>183 / 44.42%</t>
  </si>
  <si>
    <t>229 / 55.58%</t>
  </si>
  <si>
    <t>412 / 5.90%</t>
  </si>
  <si>
    <t>6570 / 94.10%</t>
  </si>
  <si>
    <t>6982 / 31.35%</t>
  </si>
  <si>
    <t>2611 / 27.34%</t>
  </si>
  <si>
    <t>6939 / 72.66%</t>
  </si>
  <si>
    <t>9550 / 42.88%</t>
  </si>
  <si>
    <t>12719 / 57.12%</t>
  </si>
  <si>
    <t>Virovitičko-podravske županije</t>
  </si>
  <si>
    <t>695 / 39.67%</t>
  </si>
  <si>
    <t>1055 / 60.22%</t>
  </si>
  <si>
    <t>1752 / 94.96%</t>
  </si>
  <si>
    <t>93 / 5.04%</t>
  </si>
  <si>
    <t>1845 / 11.24%</t>
  </si>
  <si>
    <t>1163 / 26.88%</t>
  </si>
  <si>
    <t>3164 / 73.12%</t>
  </si>
  <si>
    <t>4327 / 50.99%</t>
  </si>
  <si>
    <t>4159 / 49.01%</t>
  </si>
  <si>
    <t>8486 / 51.70%</t>
  </si>
  <si>
    <t>50 / 39.68%</t>
  </si>
  <si>
    <t>76 / 60.32%</t>
  </si>
  <si>
    <t>126 / 2.08%</t>
  </si>
  <si>
    <t>5929 / 97.92%</t>
  </si>
  <si>
    <t>6055 / 36.89%</t>
  </si>
  <si>
    <t>1910 / 30.77%</t>
  </si>
  <si>
    <t>4296 / 69.20%</t>
  </si>
  <si>
    <t>6208 / 37.82%</t>
  </si>
  <si>
    <t>10207 / 62.18%</t>
  </si>
  <si>
    <t>Vukovarsko-srijemske županije</t>
  </si>
  <si>
    <t>1262 / 35.45%</t>
  </si>
  <si>
    <t>2298 / 64.55%</t>
  </si>
  <si>
    <t>3560 / 95.80%</t>
  </si>
  <si>
    <t>156 / 4.20%</t>
  </si>
  <si>
    <t>3716 / 14.10%</t>
  </si>
  <si>
    <t>1745 / 27.80%</t>
  </si>
  <si>
    <t>4531 / 72.20%</t>
  </si>
  <si>
    <t>6276 / 69.05%</t>
  </si>
  <si>
    <t>2813 / 30.95%</t>
  </si>
  <si>
    <t>9089 / 34.48%</t>
  </si>
  <si>
    <t>286 / 35.09%</t>
  </si>
  <si>
    <t>529 / 64.91%</t>
  </si>
  <si>
    <t>815 / 6.05%</t>
  </si>
  <si>
    <t>12647 / 93.95%</t>
  </si>
  <si>
    <t>13462 / 51.07%</t>
  </si>
  <si>
    <t>3293 / 30.92%</t>
  </si>
  <si>
    <t>7358 / 69.08%</t>
  </si>
  <si>
    <t>10651 / 40.41%</t>
  </si>
  <si>
    <t>15709 / 59.59%</t>
  </si>
  <si>
    <t>Zadarske županije</t>
  </si>
  <si>
    <t>2613 / 43.83%</t>
  </si>
  <si>
    <t>3347 / 56.15%</t>
  </si>
  <si>
    <t>5961 / 97.74%</t>
  </si>
  <si>
    <t>138 / 2.26%</t>
  </si>
  <si>
    <t>6099 / 12.19%</t>
  </si>
  <si>
    <t>2814 / 25.63%</t>
  </si>
  <si>
    <t>8166 / 74.36%</t>
  </si>
  <si>
    <t>10981 / 67.55%</t>
  </si>
  <si>
    <t>5276 / 32.45%</t>
  </si>
  <si>
    <t>16257 / 32.49%</t>
  </si>
  <si>
    <t>245 / 40.63%</t>
  </si>
  <si>
    <t>358 / 59.37%</t>
  </si>
  <si>
    <t>603 / 2.18%</t>
  </si>
  <si>
    <t>27030 / 97.82%</t>
  </si>
  <si>
    <t>27633 / 55.22%</t>
  </si>
  <si>
    <t>5672 / 32.33%</t>
  </si>
  <si>
    <t>11871 / 67.66%</t>
  </si>
  <si>
    <t>17545 / 35.06%</t>
  </si>
  <si>
    <t>32498 / 64.94%</t>
  </si>
  <si>
    <t>Zagrebačke županije</t>
  </si>
  <si>
    <t>4009 / 44.94%</t>
  </si>
  <si>
    <t>4898 / 54.90%</t>
  </si>
  <si>
    <t>8921 / 94.76%</t>
  </si>
  <si>
    <t>493 / 5.24%</t>
  </si>
  <si>
    <t>9414 / 17.97%</t>
  </si>
  <si>
    <t>2655 / 20.36%</t>
  </si>
  <si>
    <t>10378 / 79.57%</t>
  </si>
  <si>
    <t>13042 / 69.70%</t>
  </si>
  <si>
    <t>5670 / 30.30%</t>
  </si>
  <si>
    <t>18712 / 35.72%</t>
  </si>
  <si>
    <t>499 / 32.03%</t>
  </si>
  <si>
    <t>1058 / 67.91%</t>
  </si>
  <si>
    <t>1558 / 6.47%</t>
  </si>
  <si>
    <t>22523 / 93.53%</t>
  </si>
  <si>
    <t>24081 / 45.97%</t>
  </si>
  <si>
    <t>7163 / 30.45%</t>
  </si>
  <si>
    <t>16334 / 69.44%</t>
  </si>
  <si>
    <t>23523 / 44.91%</t>
  </si>
  <si>
    <t>28859 / 55.09%</t>
  </si>
  <si>
    <t>37567 / 45.50%</t>
  </si>
  <si>
    <t>44957 / 54.45%</t>
  </si>
  <si>
    <t>82563 / 95.98%</t>
  </si>
  <si>
    <t>3454 / 4.02%</t>
  </si>
  <si>
    <t>86017 / 10.86%</t>
  </si>
  <si>
    <t>60219 / 32.70%</t>
  </si>
  <si>
    <t>123927 / 67.29%</t>
  </si>
  <si>
    <t>184182 / 64.98%</t>
  </si>
  <si>
    <t>99247 / 35.02%</t>
  </si>
  <si>
    <t>283429 / 35.78%</t>
  </si>
  <si>
    <t>22706 / 28.08%</t>
  </si>
  <si>
    <t>58135 / 71.90%</t>
  </si>
  <si>
    <t>80860 / 19.20%</t>
  </si>
  <si>
    <t>340395 / 80.80%</t>
  </si>
  <si>
    <t>421255 / 53.18%</t>
  </si>
  <si>
    <t>120506 / 34.66%</t>
  </si>
  <si>
    <t>227025 / 65.29%</t>
  </si>
  <si>
    <t>347720 / 43.89%</t>
  </si>
  <si>
    <t>444449 / 56.11%</t>
  </si>
  <si>
    <t>Broj</t>
  </si>
  <si>
    <t>NAZIV BOLESTI ILI STANJA</t>
  </si>
  <si>
    <t>ŠIFRA</t>
  </si>
  <si>
    <t xml:space="preserve">    Dob 0-6 g.      M            Ž</t>
  </si>
  <si>
    <t xml:space="preserve"> Dob 7- 19g             M            Ž</t>
  </si>
  <si>
    <t xml:space="preserve">Dob 20-64g.             M            Ž  </t>
  </si>
  <si>
    <t>Dob 65 i više             M           Ž</t>
  </si>
  <si>
    <t>Ukupno M</t>
  </si>
  <si>
    <t>Ukupno Ž</t>
  </si>
  <si>
    <t>SVEUKUPNO</t>
  </si>
  <si>
    <t>1.</t>
  </si>
  <si>
    <t>Zarazne bolesti probavnog sustava</t>
  </si>
  <si>
    <t>A00-A09</t>
  </si>
  <si>
    <t>2.</t>
  </si>
  <si>
    <t>Tuberkuloza dišnih putova</t>
  </si>
  <si>
    <t>A15-A16</t>
  </si>
  <si>
    <t>3.</t>
  </si>
  <si>
    <t>Tuberkuloza drugih organa</t>
  </si>
  <si>
    <t>A17-A19</t>
  </si>
  <si>
    <t>4.</t>
  </si>
  <si>
    <t>Hripavac (pertussis)</t>
  </si>
  <si>
    <t>A37</t>
  </si>
  <si>
    <t>5.</t>
  </si>
  <si>
    <t>Šarlah (scarlatina)</t>
  </si>
  <si>
    <t>A38</t>
  </si>
  <si>
    <t>6.</t>
  </si>
  <si>
    <t>Druge bakterijske bolesti (osim A37 i A38)</t>
  </si>
  <si>
    <t>A20-A49</t>
  </si>
  <si>
    <t>7.</t>
  </si>
  <si>
    <t>Sifilis</t>
  </si>
  <si>
    <t>A50-A53</t>
  </si>
  <si>
    <t>8.</t>
  </si>
  <si>
    <t>Gonokokna infekcija</t>
  </si>
  <si>
    <t>A54</t>
  </si>
  <si>
    <t>9.</t>
  </si>
  <si>
    <t>Varicela, morbili i rubeola</t>
  </si>
  <si>
    <t>B01, B05, B06</t>
  </si>
  <si>
    <t>10.</t>
  </si>
  <si>
    <t>Bolest uzrokovana HIV-om</t>
  </si>
  <si>
    <t>B20-B24</t>
  </si>
  <si>
    <t>11.</t>
  </si>
  <si>
    <t>Kandidijaza</t>
  </si>
  <si>
    <t>B37</t>
  </si>
  <si>
    <t>12.</t>
  </si>
  <si>
    <t>Helmintijaze</t>
  </si>
  <si>
    <t>B65-B83</t>
  </si>
  <si>
    <t>13.</t>
  </si>
  <si>
    <t>Ostale zarazne i parazitne bolesti</t>
  </si>
  <si>
    <t>I</t>
  </si>
  <si>
    <t>Međuzbroj za A00 - B99</t>
  </si>
  <si>
    <t>14.</t>
  </si>
  <si>
    <t>Zloćudna novotvorina  želuca</t>
  </si>
  <si>
    <t>C16</t>
  </si>
  <si>
    <t>15.</t>
  </si>
  <si>
    <t>Zloćudna novotvorina završnog debelog crijeva (rektuma)</t>
  </si>
  <si>
    <t>C20</t>
  </si>
  <si>
    <t>16.</t>
  </si>
  <si>
    <t xml:space="preserve">Zloćudna novotvorina dušnika (traheje), dušnice (bronha) i pluća </t>
  </si>
  <si>
    <t>C33-C34</t>
  </si>
  <si>
    <t>17.</t>
  </si>
  <si>
    <t>Zloćudni melanom kože</t>
  </si>
  <si>
    <t>C43</t>
  </si>
  <si>
    <t>18.</t>
  </si>
  <si>
    <t>Zloćudna novotvorina dojke</t>
  </si>
  <si>
    <t>C50</t>
  </si>
  <si>
    <t>19.</t>
  </si>
  <si>
    <t>Zloćudna novotvorina vrata maternice</t>
  </si>
  <si>
    <t>C53</t>
  </si>
  <si>
    <t>20.</t>
  </si>
  <si>
    <t>Zloćudna novotvorina limfnoga, hematopoetičnog i srodnog tkiva</t>
  </si>
  <si>
    <t>C81-C97</t>
  </si>
  <si>
    <t>21.</t>
  </si>
  <si>
    <t>Ostale zloćudne novotvorine</t>
  </si>
  <si>
    <t>22.</t>
  </si>
  <si>
    <t>Novotvorine in situ i dobroćudne novotvorine nepoznate prirode</t>
  </si>
  <si>
    <t>D00-D48</t>
  </si>
  <si>
    <t>II</t>
  </si>
  <si>
    <t>Međuzbroj za C00 - D48</t>
  </si>
  <si>
    <t>23.</t>
  </si>
  <si>
    <t>Anemije zbog manjka željeza</t>
  </si>
  <si>
    <t>D50</t>
  </si>
  <si>
    <t>24.</t>
  </si>
  <si>
    <t>Druge bolesti krvi i krvotvornih organa</t>
  </si>
  <si>
    <t>D51-D77</t>
  </si>
  <si>
    <t>25.</t>
  </si>
  <si>
    <t>Neki poremećaji imunološkog sustava</t>
  </si>
  <si>
    <t>D80-D89</t>
  </si>
  <si>
    <t>III</t>
  </si>
  <si>
    <t>Međuzbroj za D50-D89</t>
  </si>
  <si>
    <t>26.</t>
  </si>
  <si>
    <t>E00-E07</t>
  </si>
  <si>
    <t>27.</t>
  </si>
  <si>
    <t>Dijabetes melitus</t>
  </si>
  <si>
    <t>E10-E14</t>
  </si>
  <si>
    <t>28.</t>
  </si>
  <si>
    <t>Pretilost</t>
  </si>
  <si>
    <t>E65-E66</t>
  </si>
  <si>
    <t>29.</t>
  </si>
  <si>
    <t>Ostale endokrine bolesti, bolesti prehrane i bolesti metabolizma</t>
  </si>
  <si>
    <t>IV</t>
  </si>
  <si>
    <t>Međuzbroj za E00 - E90</t>
  </si>
  <si>
    <t>30.</t>
  </si>
  <si>
    <t>Demencija</t>
  </si>
  <si>
    <t>F00-F03</t>
  </si>
  <si>
    <t>31.</t>
  </si>
  <si>
    <t>Duševni poremećaji i poremećaji ponašanja uzrokovani uzimanjem alkohola</t>
  </si>
  <si>
    <t>F10</t>
  </si>
  <si>
    <t>32.</t>
  </si>
  <si>
    <t>Duševni poremećaji i poremećaji ponašanja uzrokovani psihoaktivnim tvarima</t>
  </si>
  <si>
    <t>F11-F19</t>
  </si>
  <si>
    <t>33.</t>
  </si>
  <si>
    <t>Shizofrenija, shizotipni i sumanuti poremećaji</t>
  </si>
  <si>
    <t>F20-F29</t>
  </si>
  <si>
    <t>34.</t>
  </si>
  <si>
    <t>Neuroze i afektivni poremećaji povezani sa stresom i somatoformni poremećaji</t>
  </si>
  <si>
    <t>F40-F48</t>
  </si>
  <si>
    <t>35.</t>
  </si>
  <si>
    <t>Duševna zaostalost</t>
  </si>
  <si>
    <t>F70-F79</t>
  </si>
  <si>
    <t>36.</t>
  </si>
  <si>
    <t>Ostali duševni poremećaji i poremećaji ponašanja</t>
  </si>
  <si>
    <t>Međuzbroj za F00 - F99</t>
  </si>
  <si>
    <t>37.</t>
  </si>
  <si>
    <t>Ekstrapiramidalni i poremećaji kretanja</t>
  </si>
  <si>
    <t>G20-G26</t>
  </si>
  <si>
    <t>38.</t>
  </si>
  <si>
    <t>Epilepsija</t>
  </si>
  <si>
    <t>G40-G41</t>
  </si>
  <si>
    <t>39.</t>
  </si>
  <si>
    <t>Migrena i ostali sindromi glavobolje</t>
  </si>
  <si>
    <t>G43-G44</t>
  </si>
  <si>
    <t>40.</t>
  </si>
  <si>
    <t>Cerebralna paraliza i ostali paralitički sindromi</t>
  </si>
  <si>
    <t>G80-G83</t>
  </si>
  <si>
    <t>41.</t>
  </si>
  <si>
    <t>Ostale bolesti i poremećaji živčanog sustava</t>
  </si>
  <si>
    <t>VI</t>
  </si>
  <si>
    <t>Međuzbroj za G00 - G99</t>
  </si>
  <si>
    <t>42.</t>
  </si>
  <si>
    <t>Konjuktivitis</t>
  </si>
  <si>
    <t>H10</t>
  </si>
  <si>
    <t>43.</t>
  </si>
  <si>
    <t>Katarakta i druge bolesti leće</t>
  </si>
  <si>
    <t>H25-H28</t>
  </si>
  <si>
    <t>44.</t>
  </si>
  <si>
    <t>Glaukom</t>
  </si>
  <si>
    <t>H40-H42</t>
  </si>
  <si>
    <t>45.</t>
  </si>
  <si>
    <t>Strabizam</t>
  </si>
  <si>
    <t>H49-H50</t>
  </si>
  <si>
    <t>46.</t>
  </si>
  <si>
    <t>Poremećaji refrakcije i akomodacije</t>
  </si>
  <si>
    <t>H52</t>
  </si>
  <si>
    <t>47.</t>
  </si>
  <si>
    <t>Ostale bolesti oka i adneksa</t>
  </si>
  <si>
    <t>VII</t>
  </si>
  <si>
    <t>Međuzbroj za H00 - H59</t>
  </si>
  <si>
    <t>48.</t>
  </si>
  <si>
    <t>Upala srednjeg uha i druge bolesti srednjeg uha i mastoida</t>
  </si>
  <si>
    <t>H65-H75</t>
  </si>
  <si>
    <t>49.</t>
  </si>
  <si>
    <t>Oštećenje sluha</t>
  </si>
  <si>
    <t>H90-H91</t>
  </si>
  <si>
    <t>50.</t>
  </si>
  <si>
    <t>Ostale bolesti uha i mastoidnog nastavka</t>
  </si>
  <si>
    <t>VIII</t>
  </si>
  <si>
    <t>Međuzbroj za H60 - H95</t>
  </si>
  <si>
    <t>51.</t>
  </si>
  <si>
    <t>Akutna reumatska vrućica</t>
  </si>
  <si>
    <t>I00-I02</t>
  </si>
  <si>
    <t>52.</t>
  </si>
  <si>
    <t>Kronične reumatske srčane bolesti</t>
  </si>
  <si>
    <t>I05-I09</t>
  </si>
  <si>
    <t>53.</t>
  </si>
  <si>
    <t>Hipertenzivne bolesti</t>
  </si>
  <si>
    <t>I10-I15</t>
  </si>
  <si>
    <t>54.</t>
  </si>
  <si>
    <t>Akutni infarkt miokarda</t>
  </si>
  <si>
    <t>I21-I23</t>
  </si>
  <si>
    <t>55.</t>
  </si>
  <si>
    <t>Druge ishemične bolesti srca</t>
  </si>
  <si>
    <t>I20, I24-I25</t>
  </si>
  <si>
    <t>56.</t>
  </si>
  <si>
    <t>Druge srčane bolesti</t>
  </si>
  <si>
    <t>I26-I52</t>
  </si>
  <si>
    <t>57.</t>
  </si>
  <si>
    <t>Cerebrovaskularni inzult</t>
  </si>
  <si>
    <t>I60-I64</t>
  </si>
  <si>
    <t>58.</t>
  </si>
  <si>
    <t>Druge cerebrovaskularne bolesti</t>
  </si>
  <si>
    <t>I65-I68</t>
  </si>
  <si>
    <t>59.</t>
  </si>
  <si>
    <t>Posljedice cerebrovaskularne bolesti</t>
  </si>
  <si>
    <t>I69</t>
  </si>
  <si>
    <t>60.</t>
  </si>
  <si>
    <t>Ateroskleroza</t>
  </si>
  <si>
    <t>I70</t>
  </si>
  <si>
    <t>61.</t>
  </si>
  <si>
    <t>Bolesti vena (embolija, tromboza, varices)</t>
  </si>
  <si>
    <t>I80-I87</t>
  </si>
  <si>
    <t>62.</t>
  </si>
  <si>
    <t>Ostale bolesti cirkulacijskog sustava</t>
  </si>
  <si>
    <t>IX</t>
  </si>
  <si>
    <t>Međuzbroj za I00 - I99</t>
  </si>
  <si>
    <t>63.</t>
  </si>
  <si>
    <t>Akutne infekcije gornjega dišnoga sustava</t>
  </si>
  <si>
    <t>J00-J06</t>
  </si>
  <si>
    <t>64.</t>
  </si>
  <si>
    <t>Gripa (influenca)</t>
  </si>
  <si>
    <t>J10-J11</t>
  </si>
  <si>
    <t>65.</t>
  </si>
  <si>
    <t>Pneumonija</t>
  </si>
  <si>
    <t>J12-J18</t>
  </si>
  <si>
    <t>66.</t>
  </si>
  <si>
    <t>Akutni bronhitis i akutni bronhiolitis</t>
  </si>
  <si>
    <t>J20-J21</t>
  </si>
  <si>
    <t>67.</t>
  </si>
  <si>
    <t>Bronhitis, emfizem, astma, druge kronične opstruktivne bolesti pluća</t>
  </si>
  <si>
    <t>J40-J44  J47</t>
  </si>
  <si>
    <t>68.</t>
  </si>
  <si>
    <t>Plućne bolesti uzrokovane vanjskim agensima, pneumokonioze</t>
  </si>
  <si>
    <t>J60-J70</t>
  </si>
  <si>
    <t>69.</t>
  </si>
  <si>
    <t>Ostale bolesti dišnog sustava</t>
  </si>
  <si>
    <t>X</t>
  </si>
  <si>
    <t>Međuzbroj za J00 - J99</t>
  </si>
  <si>
    <t>70.</t>
  </si>
  <si>
    <t>Bolesti usne šupljine, žlijezda slinovnica i čeljusti</t>
  </si>
  <si>
    <t>K00-K14</t>
  </si>
  <si>
    <t>71.</t>
  </si>
  <si>
    <t>Ulkus želuca i duodenuma (gastroduodenalni)</t>
  </si>
  <si>
    <t>K25-K27</t>
  </si>
  <si>
    <t>72.</t>
  </si>
  <si>
    <t>Akutna upala crvuljka (apendicitis)</t>
  </si>
  <si>
    <t>K35</t>
  </si>
  <si>
    <t>73.</t>
  </si>
  <si>
    <t>Preponska kila (ingvinalna hernija)</t>
  </si>
  <si>
    <t>K40</t>
  </si>
  <si>
    <t>74.</t>
  </si>
  <si>
    <t>Ostale hernije trbušne šupljine</t>
  </si>
  <si>
    <t>K41-K46</t>
  </si>
  <si>
    <t>75.</t>
  </si>
  <si>
    <t>Bolesti jetre</t>
  </si>
  <si>
    <t>K70-K77</t>
  </si>
  <si>
    <t>76.</t>
  </si>
  <si>
    <t>Žučni kamenci i upala žučnjaka</t>
  </si>
  <si>
    <t>K80-K81</t>
  </si>
  <si>
    <t>77.</t>
  </si>
  <si>
    <t>Ostale bolesti probavnog sustava</t>
  </si>
  <si>
    <t>XI</t>
  </si>
  <si>
    <t>Međuzbroj za K00 - K93</t>
  </si>
  <si>
    <t>78.</t>
  </si>
  <si>
    <t>Infekcije kože i potkožnoga tkiva</t>
  </si>
  <si>
    <t>L00-L08</t>
  </si>
  <si>
    <t>79.</t>
  </si>
  <si>
    <t>Dermatitis, egzemi i urtikarije</t>
  </si>
  <si>
    <t>L20-L30 L50</t>
  </si>
  <si>
    <t>80.</t>
  </si>
  <si>
    <t>Ostale bolesti kože i potkožnoga tkiva</t>
  </si>
  <si>
    <t>XII</t>
  </si>
  <si>
    <t>Međuzbroj za L00 - L99</t>
  </si>
  <si>
    <t>81.</t>
  </si>
  <si>
    <t>Reumatoidni artritis i druge upalne poliartropatije</t>
  </si>
  <si>
    <t>M05-M14</t>
  </si>
  <si>
    <t>82.</t>
  </si>
  <si>
    <t>Artroze</t>
  </si>
  <si>
    <t>M15-M19</t>
  </si>
  <si>
    <t>83.</t>
  </si>
  <si>
    <t xml:space="preserve">Kifoza, skolioza i lordoza </t>
  </si>
  <si>
    <t>M40-M41</t>
  </si>
  <si>
    <t>84.</t>
  </si>
  <si>
    <t>Spondilopatije</t>
  </si>
  <si>
    <t>M45-M49</t>
  </si>
  <si>
    <t>85.</t>
  </si>
  <si>
    <t>Bolesti intervertebralnih diskova i ostale dorzopatije</t>
  </si>
  <si>
    <t>M50-M54</t>
  </si>
  <si>
    <t>86.</t>
  </si>
  <si>
    <t>Osteoporoza i osteomalacija</t>
  </si>
  <si>
    <t>M80-M83</t>
  </si>
  <si>
    <t>87.</t>
  </si>
  <si>
    <t>Ostale bolesti mišićno-koštanog sustava</t>
  </si>
  <si>
    <t>XIII</t>
  </si>
  <si>
    <t>Međuzbroj za M00 - M99</t>
  </si>
  <si>
    <t>88.</t>
  </si>
  <si>
    <t>Glomerulske bolesti bubrega</t>
  </si>
  <si>
    <t>N00- N08</t>
  </si>
  <si>
    <t>89.</t>
  </si>
  <si>
    <t>Tubulointersticijske bolesti bubrega</t>
  </si>
  <si>
    <t>N10-N16</t>
  </si>
  <si>
    <t>90.</t>
  </si>
  <si>
    <t>Bubrežna insuficijencija</t>
  </si>
  <si>
    <t>N17-N19</t>
  </si>
  <si>
    <t>91.</t>
  </si>
  <si>
    <t>Urolitijaza (mokraćni kamenci)</t>
  </si>
  <si>
    <t>N20-N23</t>
  </si>
  <si>
    <t>92.</t>
  </si>
  <si>
    <t>Upala mokraćnog mjehura (cistitis)</t>
  </si>
  <si>
    <t>N30</t>
  </si>
  <si>
    <t>93.</t>
  </si>
  <si>
    <t>Druge bolesti urinarnog sustava (osim N30)</t>
  </si>
  <si>
    <t>N25-N39</t>
  </si>
  <si>
    <t>94.</t>
  </si>
  <si>
    <t>Hiperplazija prostate</t>
  </si>
  <si>
    <t>N40</t>
  </si>
  <si>
    <t>95.</t>
  </si>
  <si>
    <t>Druge bolesti muških spolnih organa</t>
  </si>
  <si>
    <t>N41-N51</t>
  </si>
  <si>
    <t>96.</t>
  </si>
  <si>
    <t>Poremećaji u menopauzi</t>
  </si>
  <si>
    <t>N95</t>
  </si>
  <si>
    <t>97.</t>
  </si>
  <si>
    <t>Druga bolesti ženskih spolnih organa</t>
  </si>
  <si>
    <t>XIV</t>
  </si>
  <si>
    <t>Međuzbroj za N00 - N99</t>
  </si>
  <si>
    <t>98.</t>
  </si>
  <si>
    <t>Pobačaj</t>
  </si>
  <si>
    <t>O00-O08</t>
  </si>
  <si>
    <t>99.</t>
  </si>
  <si>
    <t>Porođaj</t>
  </si>
  <si>
    <t>O80-O84</t>
  </si>
  <si>
    <t>100.</t>
  </si>
  <si>
    <t>Ostala stanja u trudnoći, porođaju i babinjama</t>
  </si>
  <si>
    <t>XV</t>
  </si>
  <si>
    <t>Međuzbroj za O00 - O99</t>
  </si>
  <si>
    <t>101.</t>
  </si>
  <si>
    <t>Određena stanja nastala u perinatalnom razdoblju</t>
  </si>
  <si>
    <t>P00-P96</t>
  </si>
  <si>
    <t>XVI</t>
  </si>
  <si>
    <t>Međuzbroj za P00 - P96</t>
  </si>
  <si>
    <t>102.</t>
  </si>
  <si>
    <t>Prirođene malformacije cirkulacijskog sustava</t>
  </si>
  <si>
    <t>Q20-Q28</t>
  </si>
  <si>
    <t>103.</t>
  </si>
  <si>
    <t>Nespušteni testis</t>
  </si>
  <si>
    <t>Q53</t>
  </si>
  <si>
    <t>104.</t>
  </si>
  <si>
    <t>Ostale prirođene malformacije</t>
  </si>
  <si>
    <t>XVII</t>
  </si>
  <si>
    <t>Međuzbroj za Q00 - Q99</t>
  </si>
  <si>
    <t>105.</t>
  </si>
  <si>
    <t>Senilnost</t>
  </si>
  <si>
    <t>R54</t>
  </si>
  <si>
    <t>106.</t>
  </si>
  <si>
    <t>Ostali simptomi, znakovi, klinički i laboratorijski nalazi nesvrstani drugamo</t>
  </si>
  <si>
    <t>XVIII</t>
  </si>
  <si>
    <t>Međuzbroj za R00 - R99</t>
  </si>
  <si>
    <t>107.</t>
  </si>
  <si>
    <t>Prijelomi</t>
  </si>
  <si>
    <t>S x2</t>
  </si>
  <si>
    <t>108.</t>
  </si>
  <si>
    <t xml:space="preserve"> Dislokacije, uganuća i nategnuća</t>
  </si>
  <si>
    <t>S x3</t>
  </si>
  <si>
    <t>109.</t>
  </si>
  <si>
    <t>Opekline i korozije</t>
  </si>
  <si>
    <t>T20-T32</t>
  </si>
  <si>
    <t>110.</t>
  </si>
  <si>
    <t>Otrovanja lijekovima i biološkim tvarima</t>
  </si>
  <si>
    <t>T36-T50</t>
  </si>
  <si>
    <t>111.</t>
  </si>
  <si>
    <t>Ostale ozljede, otrovanja i djelovanja vanjskih uzroka</t>
  </si>
  <si>
    <t>XIX</t>
  </si>
  <si>
    <t>Međuzbroj za S00 - T98</t>
  </si>
  <si>
    <t>112.</t>
  </si>
  <si>
    <t>Osobe koje se koriste zdravstvenom službom zbog pregleda i istraživanja</t>
  </si>
  <si>
    <t>Z00-Z13</t>
  </si>
  <si>
    <t>113.</t>
  </si>
  <si>
    <t>Infekcija HIV-om bez simptoma</t>
  </si>
  <si>
    <t>Z21</t>
  </si>
  <si>
    <t>114.</t>
  </si>
  <si>
    <t>Druge osobe s opasnošću po zdravlje zbog zaraznih bolesti</t>
  </si>
  <si>
    <t>Z20,       Z22-Z29</t>
  </si>
  <si>
    <t>115.</t>
  </si>
  <si>
    <t>Postupci u vezi sa sprečavanjem neželjene trudnoće</t>
  </si>
  <si>
    <t>Z30</t>
  </si>
  <si>
    <t>116.</t>
  </si>
  <si>
    <t>Osobe koje se koriste zdravstvenom službom zbog: specifičnih postupaka i njege                                   psihosocijalnih i socioekonomskih                                obiteljskih razloga</t>
  </si>
  <si>
    <t>Z40-Z54</t>
  </si>
  <si>
    <t>117.</t>
  </si>
  <si>
    <t>Z55-Z65</t>
  </si>
  <si>
    <t xml:space="preserve"> 118.</t>
  </si>
  <si>
    <t xml:space="preserve"> Z70-Z99</t>
  </si>
  <si>
    <t>Ostali čimbenici koji utječu na stanje zdravlja i kontakt sa zdravstvenom službom</t>
  </si>
  <si>
    <t>XXI</t>
  </si>
  <si>
    <t>Međuzbroj za Z00 - Z99</t>
  </si>
  <si>
    <t>Sveukupno bolesti i stanja</t>
  </si>
  <si>
    <t>A00 - Z99</t>
  </si>
  <si>
    <t>VANJSKI UZROCI MORBIDITETA (DODATNO ŠIFRIRANJE)</t>
  </si>
  <si>
    <t xml:space="preserve">VANJSKI UZROCI </t>
  </si>
  <si>
    <t xml:space="preserve"> Dob 7- 19g          M            Ž</t>
  </si>
  <si>
    <t xml:space="preserve">Dob 20-64g.         M            Ž  </t>
  </si>
  <si>
    <t>Dob 65 i više         M           Ž</t>
  </si>
  <si>
    <t>120.</t>
  </si>
  <si>
    <t>Nesreće pri prijevozu</t>
  </si>
  <si>
    <t>V01-V99</t>
  </si>
  <si>
    <t>121.</t>
  </si>
  <si>
    <t>Ostali vanjski uzroci slučajnih ozljeda</t>
  </si>
  <si>
    <t>W00-X59</t>
  </si>
  <si>
    <t>Namjerno nanesene ozljede</t>
  </si>
  <si>
    <t>X85-Y09</t>
  </si>
  <si>
    <t>Ratne ozljede</t>
  </si>
  <si>
    <t>Y36</t>
  </si>
  <si>
    <t>Ostali vanjski uzroci ozljeda i otrovanja</t>
  </si>
  <si>
    <t>XX</t>
  </si>
  <si>
    <t>Međuzbroj za V01 - Y98</t>
  </si>
  <si>
    <t>med. sestre-med. tehničari</t>
  </si>
  <si>
    <t>bacc. med. techn.</t>
  </si>
  <si>
    <t>dipl. med. techn.</t>
  </si>
  <si>
    <t>mag. med. techn.</t>
  </si>
  <si>
    <t>dr. med. 
specijalist kirurgije</t>
  </si>
  <si>
    <t>Poremećaji štitnjače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</si>
</sst>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Tahoma"/>
      <charset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2" fillId="0" borderId="0" xfId="0" applyFon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/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right" vertical="top" wrapText="1"/>
    </xf>
    <xf numFmtId="0" fontId="1" fillId="0" borderId="6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2" borderId="1" xfId="0" applyNumberFormat="1" applyFont="1" applyFill="1" applyBorder="1" applyAlignment="1" applyProtection="1">
      <alignment horizontal="right" vertical="top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9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3" xfId="1" applyFont="1" applyBorder="1"/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wrapText="1"/>
    </xf>
    <xf numFmtId="0" fontId="9" fillId="0" borderId="18" xfId="1" applyFont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9" fillId="0" borderId="18" xfId="1" applyFont="1" applyBorder="1" applyAlignment="1">
      <alignment horizontal="center" wrapText="1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wrapText="1"/>
    </xf>
    <xf numFmtId="0" fontId="8" fillId="0" borderId="18" xfId="1" applyFont="1" applyBorder="1" applyAlignment="1">
      <alignment horizontal="center"/>
    </xf>
    <xf numFmtId="0" fontId="8" fillId="0" borderId="18" xfId="1" applyFont="1" applyFill="1" applyBorder="1" applyAlignment="1">
      <alignment horizontal="center"/>
    </xf>
    <xf numFmtId="0" fontId="8" fillId="0" borderId="19" xfId="1" applyFont="1" applyFill="1" applyBorder="1" applyAlignment="1">
      <alignment horizontal="center"/>
    </xf>
    <xf numFmtId="0" fontId="9" fillId="0" borderId="18" xfId="1" applyFont="1" applyBorder="1" applyAlignment="1">
      <alignment horizontal="left" wrapText="1"/>
    </xf>
    <xf numFmtId="0" fontId="9" fillId="0" borderId="0" xfId="1" applyFont="1" applyBorder="1" applyAlignment="1">
      <alignment horizontal="center"/>
    </xf>
    <xf numFmtId="0" fontId="9" fillId="0" borderId="17" xfId="1" applyFont="1" applyBorder="1" applyAlignment="1">
      <alignment horizontal="center" wrapText="1"/>
    </xf>
    <xf numFmtId="0" fontId="9" fillId="0" borderId="20" xfId="1" applyFont="1" applyBorder="1" applyAlignment="1">
      <alignment horizontal="center"/>
    </xf>
    <xf numFmtId="0" fontId="9" fillId="0" borderId="0" xfId="1" applyFont="1" applyBorder="1" applyAlignment="1">
      <alignment wrapText="1"/>
    </xf>
    <xf numFmtId="0" fontId="8" fillId="0" borderId="22" xfId="1" applyFont="1" applyBorder="1" applyAlignment="1">
      <alignment horizontal="center"/>
    </xf>
    <xf numFmtId="0" fontId="8" fillId="0" borderId="23" xfId="1" applyFont="1" applyBorder="1" applyAlignment="1">
      <alignment wrapText="1"/>
    </xf>
    <xf numFmtId="0" fontId="8" fillId="0" borderId="23" xfId="1" applyFont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8" fillId="0" borderId="24" xfId="1" applyFont="1" applyFill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10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3" fontId="0" fillId="0" borderId="6" xfId="0" applyNumberFormat="1" applyBorder="1"/>
    <xf numFmtId="3" fontId="1" fillId="0" borderId="6" xfId="0" applyNumberFormat="1" applyFont="1" applyBorder="1"/>
    <xf numFmtId="3" fontId="2" fillId="0" borderId="8" xfId="0" applyNumberFormat="1" applyFont="1" applyBorder="1"/>
    <xf numFmtId="0" fontId="9" fillId="0" borderId="17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0" fillId="0" borderId="0" xfId="0" applyFill="1"/>
    <xf numFmtId="0" fontId="9" fillId="0" borderId="18" xfId="1" applyFont="1" applyFill="1" applyBorder="1" applyAlignment="1">
      <alignment wrapText="1"/>
    </xf>
    <xf numFmtId="0" fontId="8" fillId="0" borderId="5" xfId="1" applyFont="1" applyFill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top" wrapText="1"/>
    </xf>
    <xf numFmtId="0" fontId="9" fillId="0" borderId="18" xfId="1" applyFont="1" applyFill="1" applyBorder="1" applyAlignment="1">
      <alignment horizontal="center" vertical="top" wrapText="1"/>
    </xf>
    <xf numFmtId="0" fontId="9" fillId="0" borderId="21" xfId="1" applyFont="1" applyFill="1" applyBorder="1" applyAlignment="1">
      <alignment horizontal="center" vertical="top" wrapText="1"/>
    </xf>
    <xf numFmtId="0" fontId="9" fillId="0" borderId="19" xfId="1" applyFont="1" applyFill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14" xfId="1" applyFont="1" applyFill="1" applyBorder="1" applyAlignment="1">
      <alignment horizontal="center" vertical="top" wrapText="1"/>
    </xf>
    <xf numFmtId="0" fontId="9" fillId="0" borderId="15" xfId="1" applyFont="1" applyFill="1" applyBorder="1" applyAlignment="1">
      <alignment horizontal="center" vertical="top" wrapText="1"/>
    </xf>
    <xf numFmtId="0" fontId="9" fillId="0" borderId="16" xfId="1" applyFont="1" applyFill="1" applyBorder="1" applyAlignment="1">
      <alignment horizontal="center" vertical="top" wrapText="1"/>
    </xf>
    <xf numFmtId="0" fontId="9" fillId="0" borderId="18" xfId="1" applyFont="1" applyBorder="1" applyAlignment="1">
      <alignment wrapText="1"/>
    </xf>
  </cellXfs>
  <cellStyles count="2">
    <cellStyle name="Obično" xfId="0" builtinId="0"/>
    <cellStyle name="Obič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/>
  </sheetViews>
  <sheetFormatPr defaultRowHeight="15"/>
  <cols>
    <col min="1" max="1" width="23.5703125" customWidth="1"/>
    <col min="2" max="2" width="12.28515625" customWidth="1"/>
    <col min="6" max="6" width="11" customWidth="1"/>
    <col min="7" max="7" width="10.5703125" customWidth="1"/>
    <col min="8" max="8" width="11.140625" customWidth="1"/>
  </cols>
  <sheetData>
    <row r="1" spans="1:14">
      <c r="A1" s="1" t="s">
        <v>0</v>
      </c>
    </row>
    <row r="2" spans="1:14" ht="15.75" thickBot="1">
      <c r="A2" s="1"/>
    </row>
    <row r="3" spans="1:14">
      <c r="A3" s="77" t="s">
        <v>1</v>
      </c>
      <c r="B3" s="75" t="s">
        <v>2</v>
      </c>
      <c r="C3" s="79" t="s">
        <v>3</v>
      </c>
      <c r="D3" s="80"/>
      <c r="E3" s="79" t="s">
        <v>4</v>
      </c>
      <c r="F3" s="81"/>
      <c r="G3" s="81"/>
      <c r="H3" s="81"/>
      <c r="I3" s="81"/>
      <c r="J3" s="81"/>
      <c r="K3" s="81"/>
      <c r="L3" s="80"/>
      <c r="M3" s="82" t="s">
        <v>5</v>
      </c>
      <c r="N3" s="75" t="s">
        <v>6</v>
      </c>
    </row>
    <row r="4" spans="1:14" ht="60">
      <c r="A4" s="78"/>
      <c r="B4" s="76"/>
      <c r="C4" s="2" t="s">
        <v>7</v>
      </c>
      <c r="D4" s="3" t="s">
        <v>8</v>
      </c>
      <c r="E4" s="2" t="s">
        <v>9</v>
      </c>
      <c r="F4" s="4" t="s">
        <v>10</v>
      </c>
      <c r="G4" s="5" t="s">
        <v>894</v>
      </c>
      <c r="H4" s="5" t="s">
        <v>11</v>
      </c>
      <c r="I4" s="4" t="s">
        <v>890</v>
      </c>
      <c r="J4" s="4" t="s">
        <v>891</v>
      </c>
      <c r="K4" s="4" t="s">
        <v>892</v>
      </c>
      <c r="L4" s="3" t="s">
        <v>893</v>
      </c>
      <c r="M4" s="83"/>
      <c r="N4" s="76"/>
    </row>
    <row r="5" spans="1:14">
      <c r="A5" s="7" t="s">
        <v>12</v>
      </c>
      <c r="B5" s="66">
        <v>119764</v>
      </c>
      <c r="C5" s="7">
        <v>25</v>
      </c>
      <c r="D5" s="8">
        <v>5</v>
      </c>
      <c r="E5" s="9">
        <v>18</v>
      </c>
      <c r="F5" s="10">
        <v>2</v>
      </c>
      <c r="G5" s="11"/>
      <c r="H5" s="11"/>
      <c r="I5" s="10">
        <v>39</v>
      </c>
      <c r="J5" s="10">
        <v>7</v>
      </c>
      <c r="K5" s="10"/>
      <c r="L5" s="8">
        <v>1</v>
      </c>
      <c r="M5" s="9">
        <v>24</v>
      </c>
      <c r="N5" s="8">
        <v>14</v>
      </c>
    </row>
    <row r="6" spans="1:14">
      <c r="A6" s="7" t="s">
        <v>13</v>
      </c>
      <c r="B6" s="66">
        <v>158575</v>
      </c>
      <c r="C6" s="9">
        <v>20</v>
      </c>
      <c r="D6" s="8">
        <v>10</v>
      </c>
      <c r="E6" s="9">
        <v>16</v>
      </c>
      <c r="F6" s="10">
        <v>2</v>
      </c>
      <c r="G6" s="11"/>
      <c r="H6" s="11"/>
      <c r="I6" s="10">
        <v>42</v>
      </c>
      <c r="J6" s="10">
        <v>10</v>
      </c>
      <c r="K6" s="10">
        <v>1</v>
      </c>
      <c r="L6" s="8">
        <v>4</v>
      </c>
      <c r="M6" s="9">
        <v>18</v>
      </c>
      <c r="N6" s="8">
        <v>13</v>
      </c>
    </row>
    <row r="7" spans="1:14">
      <c r="A7" s="7" t="s">
        <v>14</v>
      </c>
      <c r="B7" s="66">
        <v>122568</v>
      </c>
      <c r="C7" s="9">
        <v>40</v>
      </c>
      <c r="D7" s="8">
        <v>10</v>
      </c>
      <c r="E7" s="9">
        <v>43</v>
      </c>
      <c r="F7" s="10">
        <v>1</v>
      </c>
      <c r="G7" s="11"/>
      <c r="H7" s="11"/>
      <c r="I7" s="10">
        <v>72</v>
      </c>
      <c r="J7" s="10">
        <v>6</v>
      </c>
      <c r="K7" s="10">
        <v>1</v>
      </c>
      <c r="L7" s="8"/>
      <c r="M7" s="9">
        <v>52</v>
      </c>
      <c r="N7" s="8">
        <v>23</v>
      </c>
    </row>
    <row r="8" spans="1:14">
      <c r="A8" s="7" t="s">
        <v>15</v>
      </c>
      <c r="B8" s="66">
        <v>208055</v>
      </c>
      <c r="C8" s="9">
        <v>40</v>
      </c>
      <c r="D8" s="8">
        <v>5</v>
      </c>
      <c r="E8" s="9">
        <v>48</v>
      </c>
      <c r="F8" s="10">
        <v>8</v>
      </c>
      <c r="G8" s="11"/>
      <c r="H8" s="11"/>
      <c r="I8" s="10">
        <v>69</v>
      </c>
      <c r="J8" s="10">
        <v>8</v>
      </c>
      <c r="K8" s="10">
        <v>1</v>
      </c>
      <c r="L8" s="8"/>
      <c r="M8" s="9">
        <v>57</v>
      </c>
      <c r="N8" s="8">
        <v>27</v>
      </c>
    </row>
    <row r="9" spans="1:14">
      <c r="A9" s="7" t="s">
        <v>16</v>
      </c>
      <c r="B9" s="66">
        <v>128899</v>
      </c>
      <c r="C9" s="9">
        <v>35</v>
      </c>
      <c r="D9" s="8">
        <v>5</v>
      </c>
      <c r="E9" s="9">
        <v>28</v>
      </c>
      <c r="F9" s="10">
        <v>2</v>
      </c>
      <c r="G9" s="11"/>
      <c r="H9" s="11"/>
      <c r="I9" s="10">
        <v>58</v>
      </c>
      <c r="J9" s="10">
        <v>19</v>
      </c>
      <c r="K9" s="10"/>
      <c r="L9" s="8"/>
      <c r="M9" s="9">
        <v>15</v>
      </c>
      <c r="N9" s="8">
        <v>12</v>
      </c>
    </row>
    <row r="10" spans="1:14">
      <c r="A10" s="7" t="s">
        <v>17</v>
      </c>
      <c r="B10" s="66">
        <v>115584</v>
      </c>
      <c r="C10" s="9">
        <v>15</v>
      </c>
      <c r="D10" s="8">
        <v>5</v>
      </c>
      <c r="E10" s="9">
        <v>15</v>
      </c>
      <c r="F10" s="10">
        <v>2</v>
      </c>
      <c r="G10" s="11"/>
      <c r="H10" s="11"/>
      <c r="I10" s="10">
        <v>44</v>
      </c>
      <c r="J10" s="10">
        <v>9</v>
      </c>
      <c r="K10" s="10"/>
      <c r="L10" s="8"/>
      <c r="M10" s="9">
        <v>16</v>
      </c>
      <c r="N10" s="8">
        <v>6</v>
      </c>
    </row>
    <row r="11" spans="1:14">
      <c r="A11" s="7" t="s">
        <v>18</v>
      </c>
      <c r="B11" s="66">
        <v>132892</v>
      </c>
      <c r="C11" s="9">
        <v>34</v>
      </c>
      <c r="D11" s="8">
        <v>6</v>
      </c>
      <c r="E11" s="9">
        <v>40</v>
      </c>
      <c r="F11" s="10"/>
      <c r="G11" s="11"/>
      <c r="H11" s="11">
        <v>1</v>
      </c>
      <c r="I11" s="10">
        <v>45</v>
      </c>
      <c r="J11" s="10">
        <v>18</v>
      </c>
      <c r="K11" s="10">
        <v>1</v>
      </c>
      <c r="L11" s="8"/>
      <c r="M11" s="9">
        <v>34</v>
      </c>
      <c r="N11" s="8">
        <v>15</v>
      </c>
    </row>
    <row r="12" spans="1:14">
      <c r="A12" s="7" t="s">
        <v>19</v>
      </c>
      <c r="B12" s="66">
        <v>50927</v>
      </c>
      <c r="C12" s="9">
        <v>25</v>
      </c>
      <c r="D12" s="8">
        <v>15</v>
      </c>
      <c r="E12" s="9">
        <v>19</v>
      </c>
      <c r="F12" s="10">
        <v>1</v>
      </c>
      <c r="G12" s="11"/>
      <c r="H12" s="11"/>
      <c r="I12" s="10">
        <v>53</v>
      </c>
      <c r="J12" s="10">
        <v>11</v>
      </c>
      <c r="K12" s="10"/>
      <c r="L12" s="8"/>
      <c r="M12" s="9">
        <v>39</v>
      </c>
      <c r="N12" s="8">
        <v>20</v>
      </c>
    </row>
    <row r="13" spans="1:14">
      <c r="A13" s="7" t="s">
        <v>20</v>
      </c>
      <c r="B13" s="66">
        <v>113804</v>
      </c>
      <c r="C13" s="9">
        <v>15</v>
      </c>
      <c r="D13" s="8">
        <v>5</v>
      </c>
      <c r="E13" s="9">
        <v>12</v>
      </c>
      <c r="F13" s="10">
        <v>3</v>
      </c>
      <c r="G13" s="11"/>
      <c r="H13" s="11"/>
      <c r="I13" s="10">
        <v>25</v>
      </c>
      <c r="J13" s="10">
        <v>9</v>
      </c>
      <c r="K13" s="10"/>
      <c r="L13" s="8"/>
      <c r="M13" s="9">
        <v>14</v>
      </c>
      <c r="N13" s="8">
        <v>8</v>
      </c>
    </row>
    <row r="14" spans="1:14">
      <c r="A14" s="7" t="s">
        <v>21</v>
      </c>
      <c r="B14" s="66">
        <v>305032</v>
      </c>
      <c r="C14" s="9">
        <v>45</v>
      </c>
      <c r="D14" s="8">
        <v>5</v>
      </c>
      <c r="E14" s="9">
        <v>40</v>
      </c>
      <c r="F14" s="10">
        <v>5</v>
      </c>
      <c r="G14" s="11"/>
      <c r="H14" s="11"/>
      <c r="I14" s="10">
        <v>81</v>
      </c>
      <c r="J14" s="10">
        <v>1</v>
      </c>
      <c r="K14" s="10"/>
      <c r="L14" s="8">
        <v>2</v>
      </c>
      <c r="M14" s="63">
        <v>56</v>
      </c>
      <c r="N14" s="64">
        <v>20</v>
      </c>
    </row>
    <row r="15" spans="1:14">
      <c r="A15" s="7" t="s">
        <v>22</v>
      </c>
      <c r="B15" s="66">
        <v>78034</v>
      </c>
      <c r="C15" s="9">
        <v>10</v>
      </c>
      <c r="D15" s="8">
        <v>10</v>
      </c>
      <c r="E15" s="9">
        <v>5</v>
      </c>
      <c r="F15" s="10">
        <v>2</v>
      </c>
      <c r="G15" s="11"/>
      <c r="H15" s="11"/>
      <c r="I15" s="10">
        <v>34</v>
      </c>
      <c r="J15" s="10">
        <v>8</v>
      </c>
      <c r="K15" s="10"/>
      <c r="L15" s="8"/>
      <c r="M15" s="9">
        <v>8</v>
      </c>
      <c r="N15" s="8">
        <v>6</v>
      </c>
    </row>
    <row r="16" spans="1:14">
      <c r="A16" s="7" t="s">
        <v>23</v>
      </c>
      <c r="B16" s="66">
        <v>296195</v>
      </c>
      <c r="C16" s="9">
        <v>45</v>
      </c>
      <c r="D16" s="8">
        <v>25</v>
      </c>
      <c r="E16" s="9">
        <v>46</v>
      </c>
      <c r="F16" s="10">
        <v>13</v>
      </c>
      <c r="G16" s="11"/>
      <c r="H16" s="11"/>
      <c r="I16" s="10">
        <v>69</v>
      </c>
      <c r="J16" s="10">
        <v>17</v>
      </c>
      <c r="K16" s="10">
        <v>1</v>
      </c>
      <c r="L16" s="8"/>
      <c r="M16" s="9">
        <v>66</v>
      </c>
      <c r="N16" s="8">
        <v>46</v>
      </c>
    </row>
    <row r="17" spans="1:14">
      <c r="A17" s="7" t="s">
        <v>24</v>
      </c>
      <c r="B17" s="66">
        <v>172439</v>
      </c>
      <c r="C17" s="9">
        <v>35</v>
      </c>
      <c r="D17" s="8">
        <v>15</v>
      </c>
      <c r="E17" s="9">
        <v>27</v>
      </c>
      <c r="F17" s="10">
        <v>6</v>
      </c>
      <c r="G17" s="11">
        <v>1</v>
      </c>
      <c r="H17" s="11"/>
      <c r="I17" s="10">
        <v>61</v>
      </c>
      <c r="J17" s="10">
        <v>16</v>
      </c>
      <c r="K17" s="10"/>
      <c r="L17" s="8">
        <v>1</v>
      </c>
      <c r="M17" s="9">
        <v>42</v>
      </c>
      <c r="N17" s="8">
        <v>13</v>
      </c>
    </row>
    <row r="18" spans="1:14">
      <c r="A18" s="7" t="s">
        <v>25</v>
      </c>
      <c r="B18" s="66">
        <v>454798</v>
      </c>
      <c r="C18" s="9">
        <v>80</v>
      </c>
      <c r="D18" s="8">
        <v>25</v>
      </c>
      <c r="E18" s="9">
        <v>98</v>
      </c>
      <c r="F18" s="10">
        <v>17</v>
      </c>
      <c r="G18" s="11"/>
      <c r="H18" s="11"/>
      <c r="I18" s="10">
        <v>132</v>
      </c>
      <c r="J18" s="10">
        <v>33</v>
      </c>
      <c r="K18" s="10"/>
      <c r="L18" s="8">
        <v>1</v>
      </c>
      <c r="M18" s="63">
        <v>90</v>
      </c>
      <c r="N18" s="12">
        <v>41</v>
      </c>
    </row>
    <row r="19" spans="1:14">
      <c r="A19" s="7" t="s">
        <v>26</v>
      </c>
      <c r="B19" s="66">
        <v>109375</v>
      </c>
      <c r="C19" s="9">
        <v>30</v>
      </c>
      <c r="D19" s="8">
        <v>5</v>
      </c>
      <c r="E19" s="9">
        <v>29</v>
      </c>
      <c r="F19" s="10">
        <v>1</v>
      </c>
      <c r="G19" s="11"/>
      <c r="H19" s="11"/>
      <c r="I19" s="10">
        <v>55</v>
      </c>
      <c r="J19" s="10">
        <v>7</v>
      </c>
      <c r="K19" s="10"/>
      <c r="L19" s="8"/>
      <c r="M19" s="9">
        <v>27</v>
      </c>
      <c r="N19" s="8">
        <v>16</v>
      </c>
    </row>
    <row r="20" spans="1:14">
      <c r="A20" s="7" t="s">
        <v>27</v>
      </c>
      <c r="B20" s="66">
        <v>175951</v>
      </c>
      <c r="C20" s="9">
        <v>25</v>
      </c>
      <c r="D20" s="8">
        <v>0</v>
      </c>
      <c r="E20" s="9">
        <v>28</v>
      </c>
      <c r="F20" s="10">
        <v>3</v>
      </c>
      <c r="G20" s="11"/>
      <c r="H20" s="11"/>
      <c r="I20" s="10">
        <v>25</v>
      </c>
      <c r="J20" s="10">
        <v>11</v>
      </c>
      <c r="K20" s="10"/>
      <c r="L20" s="8"/>
      <c r="M20" s="9">
        <v>24</v>
      </c>
      <c r="N20" s="8">
        <v>9</v>
      </c>
    </row>
    <row r="21" spans="1:14">
      <c r="A21" s="7" t="s">
        <v>28</v>
      </c>
      <c r="B21" s="67">
        <v>84836</v>
      </c>
      <c r="C21" s="7">
        <v>16</v>
      </c>
      <c r="D21" s="12">
        <v>14</v>
      </c>
      <c r="E21" s="7">
        <v>9</v>
      </c>
      <c r="F21" s="6">
        <v>2</v>
      </c>
      <c r="G21" s="11"/>
      <c r="H21" s="11">
        <v>1</v>
      </c>
      <c r="I21" s="13">
        <v>47</v>
      </c>
      <c r="J21" s="13">
        <v>5</v>
      </c>
      <c r="K21" s="13">
        <v>1</v>
      </c>
      <c r="L21" s="14"/>
      <c r="M21" s="65">
        <v>22</v>
      </c>
      <c r="N21" s="12">
        <v>10</v>
      </c>
    </row>
    <row r="22" spans="1:14">
      <c r="A22" s="7" t="s">
        <v>29</v>
      </c>
      <c r="B22" s="66">
        <v>179521</v>
      </c>
      <c r="C22" s="9">
        <v>25</v>
      </c>
      <c r="D22" s="8">
        <v>10</v>
      </c>
      <c r="E22" s="9">
        <v>18</v>
      </c>
      <c r="F22" s="10">
        <v>1</v>
      </c>
      <c r="G22" s="11"/>
      <c r="H22" s="11"/>
      <c r="I22" s="10">
        <v>66</v>
      </c>
      <c r="J22" s="10">
        <v>3</v>
      </c>
      <c r="K22" s="10"/>
      <c r="L22" s="8"/>
      <c r="M22" s="9">
        <v>18</v>
      </c>
      <c r="N22" s="8">
        <v>14</v>
      </c>
    </row>
    <row r="23" spans="1:14">
      <c r="A23" s="7" t="s">
        <v>30</v>
      </c>
      <c r="B23" s="66">
        <v>170017</v>
      </c>
      <c r="C23" s="9">
        <v>35</v>
      </c>
      <c r="D23" s="8">
        <v>15</v>
      </c>
      <c r="E23" s="9">
        <v>42</v>
      </c>
      <c r="F23" s="10"/>
      <c r="G23" s="11"/>
      <c r="H23" s="11"/>
      <c r="I23" s="10">
        <v>92</v>
      </c>
      <c r="J23" s="10">
        <v>11</v>
      </c>
      <c r="K23" s="10"/>
      <c r="L23" s="8"/>
      <c r="M23" s="9">
        <v>37</v>
      </c>
      <c r="N23" s="8">
        <v>31</v>
      </c>
    </row>
    <row r="24" spans="1:14">
      <c r="A24" s="7" t="s">
        <v>31</v>
      </c>
      <c r="B24" s="66">
        <v>790017</v>
      </c>
      <c r="C24" s="9">
        <v>69</v>
      </c>
      <c r="D24" s="8">
        <v>10</v>
      </c>
      <c r="E24" s="9">
        <v>59</v>
      </c>
      <c r="F24" s="10">
        <v>25</v>
      </c>
      <c r="G24" s="11"/>
      <c r="H24" s="11"/>
      <c r="I24" s="10">
        <v>75</v>
      </c>
      <c r="J24" s="10">
        <v>11</v>
      </c>
      <c r="K24" s="10">
        <v>1</v>
      </c>
      <c r="L24" s="8">
        <v>2</v>
      </c>
      <c r="M24" s="9">
        <v>67</v>
      </c>
      <c r="N24" s="8">
        <v>30</v>
      </c>
    </row>
    <row r="25" spans="1:14">
      <c r="A25" s="7" t="s">
        <v>32</v>
      </c>
      <c r="B25" s="66">
        <v>317606</v>
      </c>
      <c r="C25" s="9">
        <v>45</v>
      </c>
      <c r="D25" s="8">
        <v>5</v>
      </c>
      <c r="E25" s="9">
        <v>67</v>
      </c>
      <c r="F25" s="10">
        <v>6</v>
      </c>
      <c r="G25" s="15"/>
      <c r="H25" s="15"/>
      <c r="I25" s="10">
        <v>86</v>
      </c>
      <c r="J25" s="10">
        <v>14</v>
      </c>
      <c r="K25" s="10">
        <v>1</v>
      </c>
      <c r="L25" s="8"/>
      <c r="M25" s="9">
        <v>79</v>
      </c>
      <c r="N25" s="8">
        <v>38</v>
      </c>
    </row>
    <row r="26" spans="1:14" ht="15.75" thickBot="1">
      <c r="A26" s="16" t="s">
        <v>33</v>
      </c>
      <c r="B26" s="68">
        <f t="shared" ref="B26:L26" si="0">SUM(B5:B25)</f>
        <v>4284889</v>
      </c>
      <c r="C26" s="16">
        <f t="shared" si="0"/>
        <v>709</v>
      </c>
      <c r="D26" s="17">
        <f t="shared" si="0"/>
        <v>205</v>
      </c>
      <c r="E26" s="16">
        <f t="shared" si="0"/>
        <v>707</v>
      </c>
      <c r="F26" s="18">
        <f t="shared" si="0"/>
        <v>102</v>
      </c>
      <c r="G26" s="18">
        <v>1</v>
      </c>
      <c r="H26" s="18">
        <v>2</v>
      </c>
      <c r="I26" s="19">
        <f t="shared" si="0"/>
        <v>1270</v>
      </c>
      <c r="J26" s="18">
        <f t="shared" si="0"/>
        <v>234</v>
      </c>
      <c r="K26" s="18">
        <f t="shared" si="0"/>
        <v>8</v>
      </c>
      <c r="L26" s="17">
        <f t="shared" si="0"/>
        <v>11</v>
      </c>
      <c r="M26" s="16">
        <f>SUM(M5:M25)</f>
        <v>805</v>
      </c>
      <c r="N26" s="17">
        <f>SUM(N5:N25)</f>
        <v>412</v>
      </c>
    </row>
    <row r="27" spans="1:14">
      <c r="A27" s="1"/>
    </row>
    <row r="28" spans="1:14">
      <c r="A28" s="1"/>
    </row>
    <row r="29" spans="1:14">
      <c r="A29" s="1" t="s">
        <v>34</v>
      </c>
    </row>
    <row r="30" spans="1:14">
      <c r="A30" s="1" t="s">
        <v>35</v>
      </c>
    </row>
  </sheetData>
  <mergeCells count="6">
    <mergeCell ref="N3:N4"/>
    <mergeCell ref="A3:A4"/>
    <mergeCell ref="B3:B4"/>
    <mergeCell ref="C3:D3"/>
    <mergeCell ref="E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3"/>
  <sheetViews>
    <sheetView workbookViewId="0"/>
  </sheetViews>
  <sheetFormatPr defaultRowHeight="15"/>
  <cols>
    <col min="1" max="1" width="41.5703125" customWidth="1"/>
    <col min="2" max="2" width="8.42578125" bestFit="1" customWidth="1"/>
    <col min="3" max="7" width="15" bestFit="1" customWidth="1"/>
  </cols>
  <sheetData>
    <row r="1" spans="1:7">
      <c r="A1" s="1" t="s">
        <v>36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4" spans="1:7">
      <c r="A4" s="96" t="s">
        <v>37</v>
      </c>
      <c r="B4" s="97" t="s">
        <v>38</v>
      </c>
      <c r="C4" s="93" t="s">
        <v>39</v>
      </c>
      <c r="D4" s="93" t="s">
        <v>40</v>
      </c>
      <c r="E4" s="93" t="s">
        <v>41</v>
      </c>
      <c r="F4" s="94" t="s">
        <v>42</v>
      </c>
      <c r="G4" s="93" t="s">
        <v>43</v>
      </c>
    </row>
    <row r="5" spans="1:7">
      <c r="A5" s="96"/>
      <c r="B5" s="97"/>
      <c r="C5" s="93"/>
      <c r="D5" s="93"/>
      <c r="E5" s="93"/>
      <c r="F5" s="95"/>
      <c r="G5" s="93"/>
    </row>
    <row r="6" spans="1:7">
      <c r="A6" s="84" t="s">
        <v>44</v>
      </c>
      <c r="B6" s="20" t="s">
        <v>45</v>
      </c>
      <c r="C6" s="21" t="s">
        <v>46</v>
      </c>
      <c r="D6" s="21" t="s">
        <v>47</v>
      </c>
      <c r="E6" s="21" t="s">
        <v>48</v>
      </c>
      <c r="F6" s="21" t="s">
        <v>49</v>
      </c>
      <c r="G6" s="21" t="s">
        <v>50</v>
      </c>
    </row>
    <row r="7" spans="1:7">
      <c r="A7" s="85"/>
      <c r="B7" s="20" t="s">
        <v>51</v>
      </c>
      <c r="C7" s="21" t="s">
        <v>52</v>
      </c>
      <c r="D7" s="21" t="s">
        <v>53</v>
      </c>
      <c r="E7" s="21" t="s">
        <v>54</v>
      </c>
      <c r="F7" s="21" t="s">
        <v>55</v>
      </c>
      <c r="G7" s="21" t="s">
        <v>56</v>
      </c>
    </row>
    <row r="8" spans="1:7">
      <c r="A8" s="85"/>
      <c r="B8" s="20" t="s">
        <v>57</v>
      </c>
      <c r="C8" s="21" t="s">
        <v>58</v>
      </c>
      <c r="D8" s="21" t="s">
        <v>59</v>
      </c>
      <c r="E8" s="21" t="s">
        <v>60</v>
      </c>
      <c r="F8" s="21" t="s">
        <v>61</v>
      </c>
      <c r="G8" s="21" t="s">
        <v>62</v>
      </c>
    </row>
    <row r="9" spans="1:7">
      <c r="A9" s="86"/>
      <c r="B9" s="20" t="s">
        <v>43</v>
      </c>
      <c r="C9" s="22" t="s">
        <v>63</v>
      </c>
      <c r="D9" s="22" t="s">
        <v>64</v>
      </c>
      <c r="E9" s="22" t="s">
        <v>65</v>
      </c>
      <c r="F9" s="22" t="s">
        <v>66</v>
      </c>
      <c r="G9" s="22">
        <v>12270</v>
      </c>
    </row>
    <row r="10" spans="1:7">
      <c r="A10" s="84" t="s">
        <v>67</v>
      </c>
      <c r="B10" s="20" t="s">
        <v>45</v>
      </c>
      <c r="C10" s="21" t="s">
        <v>68</v>
      </c>
      <c r="D10" s="21" t="s">
        <v>69</v>
      </c>
      <c r="E10" s="21" t="s">
        <v>70</v>
      </c>
      <c r="F10" s="21" t="s">
        <v>71</v>
      </c>
      <c r="G10" s="21" t="s">
        <v>72</v>
      </c>
    </row>
    <row r="11" spans="1:7">
      <c r="A11" s="85"/>
      <c r="B11" s="20" t="s">
        <v>51</v>
      </c>
      <c r="C11" s="21" t="s">
        <v>73</v>
      </c>
      <c r="D11" s="21" t="s">
        <v>74</v>
      </c>
      <c r="E11" s="21" t="s">
        <v>75</v>
      </c>
      <c r="F11" s="21" t="s">
        <v>76</v>
      </c>
      <c r="G11" s="21" t="s">
        <v>77</v>
      </c>
    </row>
    <row r="12" spans="1:7">
      <c r="A12" s="85"/>
      <c r="B12" s="20" t="s">
        <v>57</v>
      </c>
      <c r="C12" s="21" t="s">
        <v>78</v>
      </c>
      <c r="D12" s="21" t="s">
        <v>79</v>
      </c>
      <c r="E12" s="21" t="s">
        <v>80</v>
      </c>
      <c r="F12" s="21" t="s">
        <v>81</v>
      </c>
      <c r="G12" s="21" t="s">
        <v>82</v>
      </c>
    </row>
    <row r="13" spans="1:7">
      <c r="A13" s="86"/>
      <c r="B13" s="20" t="s">
        <v>43</v>
      </c>
      <c r="C13" s="22" t="s">
        <v>83</v>
      </c>
      <c r="D13" s="22" t="s">
        <v>84</v>
      </c>
      <c r="E13" s="22" t="s">
        <v>85</v>
      </c>
      <c r="F13" s="22" t="s">
        <v>86</v>
      </c>
      <c r="G13" s="22">
        <v>24465</v>
      </c>
    </row>
    <row r="14" spans="1:7">
      <c r="A14" s="84" t="s">
        <v>87</v>
      </c>
      <c r="B14" s="20" t="s">
        <v>45</v>
      </c>
      <c r="C14" s="21" t="s">
        <v>88</v>
      </c>
      <c r="D14" s="21" t="s">
        <v>89</v>
      </c>
      <c r="E14" s="21" t="s">
        <v>90</v>
      </c>
      <c r="F14" s="21" t="s">
        <v>91</v>
      </c>
      <c r="G14" s="21" t="s">
        <v>92</v>
      </c>
    </row>
    <row r="15" spans="1:7">
      <c r="A15" s="85"/>
      <c r="B15" s="20" t="s">
        <v>51</v>
      </c>
      <c r="C15" s="21" t="s">
        <v>93</v>
      </c>
      <c r="D15" s="21" t="s">
        <v>94</v>
      </c>
      <c r="E15" s="21" t="s">
        <v>95</v>
      </c>
      <c r="F15" s="21" t="s">
        <v>96</v>
      </c>
      <c r="G15" s="21" t="s">
        <v>97</v>
      </c>
    </row>
    <row r="16" spans="1:7">
      <c r="A16" s="85"/>
      <c r="B16" s="20" t="s">
        <v>57</v>
      </c>
      <c r="C16" s="21" t="s">
        <v>98</v>
      </c>
      <c r="D16" s="21" t="s">
        <v>99</v>
      </c>
      <c r="E16" s="21" t="s">
        <v>100</v>
      </c>
      <c r="F16" s="21" t="s">
        <v>101</v>
      </c>
      <c r="G16" s="21" t="s">
        <v>102</v>
      </c>
    </row>
    <row r="17" spans="1:7">
      <c r="A17" s="86"/>
      <c r="B17" s="20" t="s">
        <v>43</v>
      </c>
      <c r="C17" s="22" t="s">
        <v>103</v>
      </c>
      <c r="D17" s="22" t="s">
        <v>104</v>
      </c>
      <c r="E17" s="22" t="s">
        <v>105</v>
      </c>
      <c r="F17" s="22" t="s">
        <v>106</v>
      </c>
      <c r="G17" s="22">
        <v>45917</v>
      </c>
    </row>
    <row r="18" spans="1:7">
      <c r="A18" s="84" t="s">
        <v>107</v>
      </c>
      <c r="B18" s="20" t="s">
        <v>45</v>
      </c>
      <c r="C18" s="23" t="s">
        <v>108</v>
      </c>
      <c r="D18" s="23" t="s">
        <v>109</v>
      </c>
      <c r="E18" s="23" t="s">
        <v>110</v>
      </c>
      <c r="F18" s="23" t="s">
        <v>111</v>
      </c>
      <c r="G18" s="23" t="s">
        <v>112</v>
      </c>
    </row>
    <row r="19" spans="1:7">
      <c r="A19" s="85"/>
      <c r="B19" s="20" t="s">
        <v>51</v>
      </c>
      <c r="C19" s="23" t="s">
        <v>113</v>
      </c>
      <c r="D19" s="23" t="s">
        <v>114</v>
      </c>
      <c r="E19" s="23" t="s">
        <v>115</v>
      </c>
      <c r="F19" s="23" t="s">
        <v>116</v>
      </c>
      <c r="G19" s="23" t="s">
        <v>117</v>
      </c>
    </row>
    <row r="20" spans="1:7">
      <c r="A20" s="85"/>
      <c r="B20" s="20" t="s">
        <v>57</v>
      </c>
      <c r="C20" s="23" t="s">
        <v>118</v>
      </c>
      <c r="D20" s="23" t="s">
        <v>119</v>
      </c>
      <c r="E20" s="23" t="s">
        <v>120</v>
      </c>
      <c r="F20" s="23" t="s">
        <v>121</v>
      </c>
      <c r="G20" s="23" t="s">
        <v>122</v>
      </c>
    </row>
    <row r="21" spans="1:7">
      <c r="A21" s="86"/>
      <c r="B21" s="20" t="s">
        <v>43</v>
      </c>
      <c r="C21" s="22" t="s">
        <v>123</v>
      </c>
      <c r="D21" s="22" t="s">
        <v>124</v>
      </c>
      <c r="E21" s="22" t="s">
        <v>125</v>
      </c>
      <c r="F21" s="22" t="s">
        <v>126</v>
      </c>
      <c r="G21" s="22">
        <v>87305</v>
      </c>
    </row>
    <row r="22" spans="1:7">
      <c r="A22" s="84" t="s">
        <v>127</v>
      </c>
      <c r="B22" s="20" t="s">
        <v>45</v>
      </c>
      <c r="C22" s="21" t="s">
        <v>128</v>
      </c>
      <c r="D22" s="21" t="s">
        <v>129</v>
      </c>
      <c r="E22" s="21" t="s">
        <v>130</v>
      </c>
      <c r="F22" s="21" t="s">
        <v>131</v>
      </c>
      <c r="G22" s="21" t="s">
        <v>132</v>
      </c>
    </row>
    <row r="23" spans="1:7">
      <c r="A23" s="85"/>
      <c r="B23" s="20" t="s">
        <v>51</v>
      </c>
      <c r="C23" s="21" t="s">
        <v>133</v>
      </c>
      <c r="D23" s="21" t="s">
        <v>134</v>
      </c>
      <c r="E23" s="21" t="s">
        <v>135</v>
      </c>
      <c r="F23" s="21" t="s">
        <v>136</v>
      </c>
      <c r="G23" s="21" t="s">
        <v>137</v>
      </c>
    </row>
    <row r="24" spans="1:7">
      <c r="A24" s="85"/>
      <c r="B24" s="20" t="s">
        <v>57</v>
      </c>
      <c r="C24" s="21" t="s">
        <v>138</v>
      </c>
      <c r="D24" s="21" t="s">
        <v>139</v>
      </c>
      <c r="E24" s="21" t="s">
        <v>140</v>
      </c>
      <c r="F24" s="21" t="s">
        <v>141</v>
      </c>
      <c r="G24" s="21" t="s">
        <v>142</v>
      </c>
    </row>
    <row r="25" spans="1:7">
      <c r="A25" s="86"/>
      <c r="B25" s="20" t="s">
        <v>43</v>
      </c>
      <c r="C25" s="22" t="s">
        <v>143</v>
      </c>
      <c r="D25" s="22" t="s">
        <v>144</v>
      </c>
      <c r="E25" s="22" t="s">
        <v>145</v>
      </c>
      <c r="F25" s="22" t="s">
        <v>146</v>
      </c>
      <c r="G25" s="22">
        <v>44971</v>
      </c>
    </row>
    <row r="26" spans="1:7">
      <c r="A26" s="84" t="s">
        <v>147</v>
      </c>
      <c r="B26" s="20" t="s">
        <v>45</v>
      </c>
      <c r="C26" s="21" t="s">
        <v>148</v>
      </c>
      <c r="D26" s="21" t="s">
        <v>149</v>
      </c>
      <c r="E26" s="21" t="s">
        <v>150</v>
      </c>
      <c r="F26" s="21" t="s">
        <v>151</v>
      </c>
      <c r="G26" s="21" t="s">
        <v>152</v>
      </c>
    </row>
    <row r="27" spans="1:7">
      <c r="A27" s="85"/>
      <c r="B27" s="20" t="s">
        <v>51</v>
      </c>
      <c r="C27" s="21" t="s">
        <v>153</v>
      </c>
      <c r="D27" s="21" t="s">
        <v>154</v>
      </c>
      <c r="E27" s="21" t="s">
        <v>155</v>
      </c>
      <c r="F27" s="21" t="s">
        <v>156</v>
      </c>
      <c r="G27" s="21" t="s">
        <v>157</v>
      </c>
    </row>
    <row r="28" spans="1:7">
      <c r="A28" s="85"/>
      <c r="B28" s="20" t="s">
        <v>57</v>
      </c>
      <c r="C28" s="21" t="s">
        <v>158</v>
      </c>
      <c r="D28" s="21" t="s">
        <v>159</v>
      </c>
      <c r="E28" s="21" t="s">
        <v>160</v>
      </c>
      <c r="F28" s="21" t="s">
        <v>161</v>
      </c>
      <c r="G28" s="21" t="s">
        <v>162</v>
      </c>
    </row>
    <row r="29" spans="1:7">
      <c r="A29" s="86"/>
      <c r="B29" s="20" t="s">
        <v>43</v>
      </c>
      <c r="C29" s="22" t="s">
        <v>163</v>
      </c>
      <c r="D29" s="22" t="s">
        <v>164</v>
      </c>
      <c r="E29" s="22" t="s">
        <v>165</v>
      </c>
      <c r="F29" s="22" t="s">
        <v>166</v>
      </c>
      <c r="G29" s="22">
        <v>21088</v>
      </c>
    </row>
    <row r="30" spans="1:7">
      <c r="A30" s="84" t="s">
        <v>167</v>
      </c>
      <c r="B30" s="20" t="s">
        <v>45</v>
      </c>
      <c r="C30" s="21" t="s">
        <v>168</v>
      </c>
      <c r="D30" s="21" t="s">
        <v>169</v>
      </c>
      <c r="E30" s="21" t="s">
        <v>170</v>
      </c>
      <c r="F30" s="21" t="s">
        <v>171</v>
      </c>
      <c r="G30" s="21" t="s">
        <v>172</v>
      </c>
    </row>
    <row r="31" spans="1:7">
      <c r="A31" s="85"/>
      <c r="B31" s="20" t="s">
        <v>51</v>
      </c>
      <c r="C31" s="21" t="s">
        <v>173</v>
      </c>
      <c r="D31" s="21" t="s">
        <v>174</v>
      </c>
      <c r="E31" s="21" t="s">
        <v>175</v>
      </c>
      <c r="F31" s="21" t="s">
        <v>176</v>
      </c>
      <c r="G31" s="21" t="s">
        <v>177</v>
      </c>
    </row>
    <row r="32" spans="1:7">
      <c r="A32" s="85"/>
      <c r="B32" s="20" t="s">
        <v>57</v>
      </c>
      <c r="C32" s="21" t="s">
        <v>178</v>
      </c>
      <c r="D32" s="21" t="s">
        <v>179</v>
      </c>
      <c r="E32" s="21" t="s">
        <v>180</v>
      </c>
      <c r="F32" s="21" t="s">
        <v>181</v>
      </c>
      <c r="G32" s="21" t="s">
        <v>182</v>
      </c>
    </row>
    <row r="33" spans="1:7">
      <c r="A33" s="86"/>
      <c r="B33" s="20" t="s">
        <v>43</v>
      </c>
      <c r="C33" s="22" t="s">
        <v>183</v>
      </c>
      <c r="D33" s="22" t="s">
        <v>184</v>
      </c>
      <c r="E33" s="22" t="s">
        <v>185</v>
      </c>
      <c r="F33" s="22" t="s">
        <v>186</v>
      </c>
      <c r="G33" s="22">
        <v>30283</v>
      </c>
    </row>
    <row r="34" spans="1:7">
      <c r="A34" s="84" t="s">
        <v>187</v>
      </c>
      <c r="B34" s="20" t="s">
        <v>45</v>
      </c>
      <c r="C34" s="21" t="s">
        <v>188</v>
      </c>
      <c r="D34" s="21" t="s">
        <v>189</v>
      </c>
      <c r="E34" s="21" t="s">
        <v>190</v>
      </c>
      <c r="F34" s="21" t="s">
        <v>191</v>
      </c>
      <c r="G34" s="21" t="s">
        <v>192</v>
      </c>
    </row>
    <row r="35" spans="1:7">
      <c r="A35" s="85"/>
      <c r="B35" s="20" t="s">
        <v>51</v>
      </c>
      <c r="C35" s="21" t="s">
        <v>193</v>
      </c>
      <c r="D35" s="21" t="s">
        <v>194</v>
      </c>
      <c r="E35" s="21" t="s">
        <v>195</v>
      </c>
      <c r="F35" s="21" t="s">
        <v>196</v>
      </c>
      <c r="G35" s="21" t="s">
        <v>197</v>
      </c>
    </row>
    <row r="36" spans="1:7">
      <c r="A36" s="85"/>
      <c r="B36" s="20" t="s">
        <v>57</v>
      </c>
      <c r="C36" s="21" t="s">
        <v>198</v>
      </c>
      <c r="D36" s="21" t="s">
        <v>199</v>
      </c>
      <c r="E36" s="21" t="s">
        <v>200</v>
      </c>
      <c r="F36" s="21" t="s">
        <v>201</v>
      </c>
      <c r="G36" s="21" t="s">
        <v>202</v>
      </c>
    </row>
    <row r="37" spans="1:7">
      <c r="A37" s="86"/>
      <c r="B37" s="20" t="s">
        <v>43</v>
      </c>
      <c r="C37" s="22" t="s">
        <v>203</v>
      </c>
      <c r="D37" s="22" t="s">
        <v>204</v>
      </c>
      <c r="E37" s="22" t="s">
        <v>205</v>
      </c>
      <c r="F37" s="22" t="s">
        <v>206</v>
      </c>
      <c r="G37" s="22">
        <v>26883</v>
      </c>
    </row>
    <row r="38" spans="1:7">
      <c r="A38" s="84" t="s">
        <v>207</v>
      </c>
      <c r="B38" s="20" t="s">
        <v>45</v>
      </c>
      <c r="C38" s="21" t="s">
        <v>208</v>
      </c>
      <c r="D38" s="21" t="s">
        <v>209</v>
      </c>
      <c r="E38" s="21" t="s">
        <v>210</v>
      </c>
      <c r="F38" s="21" t="s">
        <v>211</v>
      </c>
      <c r="G38" s="21" t="s">
        <v>212</v>
      </c>
    </row>
    <row r="39" spans="1:7">
      <c r="A39" s="85"/>
      <c r="B39" s="20" t="s">
        <v>51</v>
      </c>
      <c r="C39" s="21" t="s">
        <v>213</v>
      </c>
      <c r="D39" s="21" t="s">
        <v>214</v>
      </c>
      <c r="E39" s="21" t="s">
        <v>215</v>
      </c>
      <c r="F39" s="21" t="s">
        <v>216</v>
      </c>
      <c r="G39" s="21" t="s">
        <v>217</v>
      </c>
    </row>
    <row r="40" spans="1:7">
      <c r="A40" s="85"/>
      <c r="B40" s="20" t="s">
        <v>57</v>
      </c>
      <c r="C40" s="21" t="s">
        <v>218</v>
      </c>
      <c r="D40" s="21" t="s">
        <v>219</v>
      </c>
      <c r="E40" s="21" t="s">
        <v>220</v>
      </c>
      <c r="F40" s="21" t="s">
        <v>221</v>
      </c>
      <c r="G40" s="21" t="s">
        <v>222</v>
      </c>
    </row>
    <row r="41" spans="1:7">
      <c r="A41" s="86"/>
      <c r="B41" s="20" t="s">
        <v>43</v>
      </c>
      <c r="C41" s="22" t="s">
        <v>223</v>
      </c>
      <c r="D41" s="22" t="s">
        <v>224</v>
      </c>
      <c r="E41" s="22" t="s">
        <v>225</v>
      </c>
      <c r="F41" s="22" t="s">
        <v>226</v>
      </c>
      <c r="G41" s="22">
        <v>20925</v>
      </c>
    </row>
    <row r="42" spans="1:7">
      <c r="A42" s="87" t="s">
        <v>227</v>
      </c>
      <c r="B42" s="20" t="s">
        <v>45</v>
      </c>
      <c r="C42" s="21" t="s">
        <v>228</v>
      </c>
      <c r="D42" s="21" t="s">
        <v>229</v>
      </c>
      <c r="E42" s="21" t="s">
        <v>230</v>
      </c>
      <c r="F42" s="21" t="s">
        <v>231</v>
      </c>
      <c r="G42" s="21" t="s">
        <v>232</v>
      </c>
    </row>
    <row r="43" spans="1:7">
      <c r="A43" s="88"/>
      <c r="B43" s="20" t="s">
        <v>51</v>
      </c>
      <c r="C43" s="21" t="s">
        <v>233</v>
      </c>
      <c r="D43" s="21" t="s">
        <v>234</v>
      </c>
      <c r="E43" s="21" t="s">
        <v>235</v>
      </c>
      <c r="F43" s="21" t="s">
        <v>236</v>
      </c>
      <c r="G43" s="21" t="s">
        <v>237</v>
      </c>
    </row>
    <row r="44" spans="1:7">
      <c r="A44" s="88"/>
      <c r="B44" s="20" t="s">
        <v>57</v>
      </c>
      <c r="C44" s="21" t="s">
        <v>238</v>
      </c>
      <c r="D44" s="21" t="s">
        <v>239</v>
      </c>
      <c r="E44" s="21" t="s">
        <v>240</v>
      </c>
      <c r="F44" s="21" t="s">
        <v>241</v>
      </c>
      <c r="G44" s="21" t="s">
        <v>242</v>
      </c>
    </row>
    <row r="45" spans="1:7">
      <c r="A45" s="89"/>
      <c r="B45" s="20" t="s">
        <v>43</v>
      </c>
      <c r="C45" s="22" t="s">
        <v>243</v>
      </c>
      <c r="D45" s="22" t="s">
        <v>244</v>
      </c>
      <c r="E45" s="22" t="s">
        <v>245</v>
      </c>
      <c r="F45" s="22" t="s">
        <v>246</v>
      </c>
      <c r="G45" s="22">
        <v>16479</v>
      </c>
    </row>
    <row r="46" spans="1:7">
      <c r="A46" s="84" t="s">
        <v>247</v>
      </c>
      <c r="B46" s="20" t="s">
        <v>45</v>
      </c>
      <c r="C46" s="21" t="s">
        <v>248</v>
      </c>
      <c r="D46" s="21" t="s">
        <v>249</v>
      </c>
      <c r="E46" s="21" t="s">
        <v>250</v>
      </c>
      <c r="F46" s="21" t="s">
        <v>251</v>
      </c>
      <c r="G46" s="21" t="s">
        <v>252</v>
      </c>
    </row>
    <row r="47" spans="1:7">
      <c r="A47" s="85"/>
      <c r="B47" s="20" t="s">
        <v>51</v>
      </c>
      <c r="C47" s="21" t="s">
        <v>253</v>
      </c>
      <c r="D47" s="21" t="s">
        <v>254</v>
      </c>
      <c r="E47" s="21" t="s">
        <v>255</v>
      </c>
      <c r="F47" s="21" t="s">
        <v>256</v>
      </c>
      <c r="G47" s="21" t="s">
        <v>257</v>
      </c>
    </row>
    <row r="48" spans="1:7">
      <c r="A48" s="85"/>
      <c r="B48" s="20" t="s">
        <v>57</v>
      </c>
      <c r="C48" s="21" t="s">
        <v>258</v>
      </c>
      <c r="D48" s="21" t="s">
        <v>259</v>
      </c>
      <c r="E48" s="21" t="s">
        <v>260</v>
      </c>
      <c r="F48" s="21" t="s">
        <v>261</v>
      </c>
      <c r="G48" s="21" t="s">
        <v>262</v>
      </c>
    </row>
    <row r="49" spans="1:7">
      <c r="A49" s="86"/>
      <c r="B49" s="20" t="s">
        <v>43</v>
      </c>
      <c r="C49" s="22" t="s">
        <v>263</v>
      </c>
      <c r="D49" s="22" t="s">
        <v>264</v>
      </c>
      <c r="E49" s="22" t="s">
        <v>265</v>
      </c>
      <c r="F49" s="22" t="s">
        <v>266</v>
      </c>
      <c r="G49" s="22">
        <v>26945</v>
      </c>
    </row>
    <row r="50" spans="1:7">
      <c r="A50" s="84" t="s">
        <v>267</v>
      </c>
      <c r="B50" s="20" t="s">
        <v>45</v>
      </c>
      <c r="C50" s="21" t="s">
        <v>268</v>
      </c>
      <c r="D50" s="21" t="s">
        <v>269</v>
      </c>
      <c r="E50" s="21" t="s">
        <v>270</v>
      </c>
      <c r="F50" s="21" t="s">
        <v>271</v>
      </c>
      <c r="G50" s="21" t="s">
        <v>272</v>
      </c>
    </row>
    <row r="51" spans="1:7">
      <c r="A51" s="85"/>
      <c r="B51" s="20" t="s">
        <v>51</v>
      </c>
      <c r="C51" s="21" t="s">
        <v>273</v>
      </c>
      <c r="D51" s="21" t="s">
        <v>274</v>
      </c>
      <c r="E51" s="21" t="s">
        <v>275</v>
      </c>
      <c r="F51" s="21" t="s">
        <v>276</v>
      </c>
      <c r="G51" s="21" t="s">
        <v>277</v>
      </c>
    </row>
    <row r="52" spans="1:7">
      <c r="A52" s="85"/>
      <c r="B52" s="20" t="s">
        <v>57</v>
      </c>
      <c r="C52" s="21" t="s">
        <v>278</v>
      </c>
      <c r="D52" s="21" t="s">
        <v>279</v>
      </c>
      <c r="E52" s="21" t="s">
        <v>280</v>
      </c>
      <c r="F52" s="21" t="s">
        <v>281</v>
      </c>
      <c r="G52" s="21" t="s">
        <v>282</v>
      </c>
    </row>
    <row r="53" spans="1:7">
      <c r="A53" s="86"/>
      <c r="B53" s="20" t="s">
        <v>43</v>
      </c>
      <c r="C53" s="22" t="s">
        <v>283</v>
      </c>
      <c r="D53" s="22" t="s">
        <v>284</v>
      </c>
      <c r="E53" s="22" t="s">
        <v>285</v>
      </c>
      <c r="F53" s="22" t="s">
        <v>286</v>
      </c>
      <c r="G53" s="22">
        <v>18707</v>
      </c>
    </row>
    <row r="54" spans="1:7">
      <c r="A54" s="84" t="s">
        <v>287</v>
      </c>
      <c r="B54" s="20" t="s">
        <v>45</v>
      </c>
      <c r="C54" s="21" t="s">
        <v>288</v>
      </c>
      <c r="D54" s="21" t="s">
        <v>289</v>
      </c>
      <c r="E54" s="21" t="s">
        <v>290</v>
      </c>
      <c r="F54" s="21" t="s">
        <v>291</v>
      </c>
      <c r="G54" s="21" t="s">
        <v>292</v>
      </c>
    </row>
    <row r="55" spans="1:7">
      <c r="A55" s="85"/>
      <c r="B55" s="20" t="s">
        <v>51</v>
      </c>
      <c r="C55" s="21" t="s">
        <v>293</v>
      </c>
      <c r="D55" s="21" t="s">
        <v>294</v>
      </c>
      <c r="E55" s="21" t="s">
        <v>295</v>
      </c>
      <c r="F55" s="21" t="s">
        <v>296</v>
      </c>
      <c r="G55" s="21" t="s">
        <v>297</v>
      </c>
    </row>
    <row r="56" spans="1:7">
      <c r="A56" s="85"/>
      <c r="B56" s="20" t="s">
        <v>57</v>
      </c>
      <c r="C56" s="21" t="s">
        <v>298</v>
      </c>
      <c r="D56" s="21" t="s">
        <v>299</v>
      </c>
      <c r="E56" s="21" t="s">
        <v>300</v>
      </c>
      <c r="F56" s="21" t="s">
        <v>301</v>
      </c>
      <c r="G56" s="21" t="s">
        <v>302</v>
      </c>
    </row>
    <row r="57" spans="1:7">
      <c r="A57" s="86"/>
      <c r="B57" s="20" t="s">
        <v>43</v>
      </c>
      <c r="C57" s="22" t="s">
        <v>303</v>
      </c>
      <c r="D57" s="22" t="s">
        <v>304</v>
      </c>
      <c r="E57" s="22" t="s">
        <v>305</v>
      </c>
      <c r="F57" s="22" t="s">
        <v>306</v>
      </c>
      <c r="G57" s="22">
        <v>46383</v>
      </c>
    </row>
    <row r="58" spans="1:7">
      <c r="A58" s="84" t="s">
        <v>307</v>
      </c>
      <c r="B58" s="20" t="s">
        <v>45</v>
      </c>
      <c r="C58" s="21" t="s">
        <v>308</v>
      </c>
      <c r="D58" s="21" t="s">
        <v>309</v>
      </c>
      <c r="E58" s="21" t="s">
        <v>310</v>
      </c>
      <c r="F58" s="21" t="s">
        <v>311</v>
      </c>
      <c r="G58" s="21" t="s">
        <v>312</v>
      </c>
    </row>
    <row r="59" spans="1:7">
      <c r="A59" s="85"/>
      <c r="B59" s="20" t="s">
        <v>51</v>
      </c>
      <c r="C59" s="21" t="s">
        <v>313</v>
      </c>
      <c r="D59" s="21" t="s">
        <v>314</v>
      </c>
      <c r="E59" s="21" t="s">
        <v>315</v>
      </c>
      <c r="F59" s="21" t="s">
        <v>316</v>
      </c>
      <c r="G59" s="21" t="s">
        <v>317</v>
      </c>
    </row>
    <row r="60" spans="1:7">
      <c r="A60" s="85"/>
      <c r="B60" s="20" t="s">
        <v>57</v>
      </c>
      <c r="C60" s="21" t="s">
        <v>318</v>
      </c>
      <c r="D60" s="21" t="s">
        <v>319</v>
      </c>
      <c r="E60" s="21" t="s">
        <v>320</v>
      </c>
      <c r="F60" s="21" t="s">
        <v>321</v>
      </c>
      <c r="G60" s="21" t="s">
        <v>322</v>
      </c>
    </row>
    <row r="61" spans="1:7">
      <c r="A61" s="86"/>
      <c r="B61" s="20" t="s">
        <v>43</v>
      </c>
      <c r="C61" s="22" t="s">
        <v>323</v>
      </c>
      <c r="D61" s="22" t="s">
        <v>324</v>
      </c>
      <c r="E61" s="22" t="s">
        <v>325</v>
      </c>
      <c r="F61" s="22" t="s">
        <v>326</v>
      </c>
      <c r="G61" s="24">
        <v>44847</v>
      </c>
    </row>
    <row r="62" spans="1:7">
      <c r="A62" s="84" t="s">
        <v>327</v>
      </c>
      <c r="B62" s="20" t="s">
        <v>45</v>
      </c>
      <c r="C62" s="21" t="s">
        <v>328</v>
      </c>
      <c r="D62" s="21" t="s">
        <v>329</v>
      </c>
      <c r="E62" s="21" t="s">
        <v>330</v>
      </c>
      <c r="F62" s="21" t="s">
        <v>331</v>
      </c>
      <c r="G62" s="21" t="s">
        <v>332</v>
      </c>
    </row>
    <row r="63" spans="1:7">
      <c r="A63" s="85"/>
      <c r="B63" s="20" t="s">
        <v>51</v>
      </c>
      <c r="C63" s="21" t="s">
        <v>333</v>
      </c>
      <c r="D63" s="21" t="s">
        <v>334</v>
      </c>
      <c r="E63" s="21" t="s">
        <v>335</v>
      </c>
      <c r="F63" s="21" t="s">
        <v>336</v>
      </c>
      <c r="G63" s="21" t="s">
        <v>337</v>
      </c>
    </row>
    <row r="64" spans="1:7">
      <c r="A64" s="85"/>
      <c r="B64" s="20" t="s">
        <v>57</v>
      </c>
      <c r="C64" s="21" t="s">
        <v>338</v>
      </c>
      <c r="D64" s="21" t="s">
        <v>339</v>
      </c>
      <c r="E64" s="21" t="s">
        <v>340</v>
      </c>
      <c r="F64" s="21" t="s">
        <v>341</v>
      </c>
      <c r="G64" s="21" t="s">
        <v>342</v>
      </c>
    </row>
    <row r="65" spans="1:7">
      <c r="A65" s="86"/>
      <c r="B65" s="20" t="s">
        <v>43</v>
      </c>
      <c r="C65" s="22" t="s">
        <v>343</v>
      </c>
      <c r="D65" s="22" t="s">
        <v>344</v>
      </c>
      <c r="E65" s="22" t="s">
        <v>345</v>
      </c>
      <c r="F65" s="22" t="s">
        <v>346</v>
      </c>
      <c r="G65" s="22">
        <v>136368</v>
      </c>
    </row>
    <row r="66" spans="1:7">
      <c r="A66" s="84" t="s">
        <v>347</v>
      </c>
      <c r="B66" s="20" t="s">
        <v>45</v>
      </c>
      <c r="C66" s="21" t="s">
        <v>348</v>
      </c>
      <c r="D66" s="21" t="s">
        <v>349</v>
      </c>
      <c r="E66" s="21" t="s">
        <v>350</v>
      </c>
      <c r="F66" s="21" t="s">
        <v>351</v>
      </c>
      <c r="G66" s="21" t="s">
        <v>352</v>
      </c>
    </row>
    <row r="67" spans="1:7">
      <c r="A67" s="85"/>
      <c r="B67" s="20" t="s">
        <v>51</v>
      </c>
      <c r="C67" s="21" t="s">
        <v>353</v>
      </c>
      <c r="D67" s="21" t="s">
        <v>354</v>
      </c>
      <c r="E67" s="21" t="s">
        <v>355</v>
      </c>
      <c r="F67" s="21" t="s">
        <v>356</v>
      </c>
      <c r="G67" s="21" t="s">
        <v>357</v>
      </c>
    </row>
    <row r="68" spans="1:7">
      <c r="A68" s="85"/>
      <c r="B68" s="20" t="s">
        <v>57</v>
      </c>
      <c r="C68" s="21" t="s">
        <v>358</v>
      </c>
      <c r="D68" s="21" t="s">
        <v>359</v>
      </c>
      <c r="E68" s="21" t="s">
        <v>360</v>
      </c>
      <c r="F68" s="21" t="s">
        <v>361</v>
      </c>
      <c r="G68" s="21" t="s">
        <v>362</v>
      </c>
    </row>
    <row r="69" spans="1:7">
      <c r="A69" s="86"/>
      <c r="B69" s="20" t="s">
        <v>43</v>
      </c>
      <c r="C69" s="22" t="s">
        <v>363</v>
      </c>
      <c r="D69" s="22" t="s">
        <v>364</v>
      </c>
      <c r="E69" s="22" t="s">
        <v>365</v>
      </c>
      <c r="F69" s="22" t="s">
        <v>366</v>
      </c>
      <c r="G69" s="22">
        <v>20864</v>
      </c>
    </row>
    <row r="70" spans="1:7">
      <c r="A70" s="87" t="s">
        <v>367</v>
      </c>
      <c r="B70" s="20" t="s">
        <v>45</v>
      </c>
      <c r="C70" s="21" t="s">
        <v>368</v>
      </c>
      <c r="D70" s="21" t="s">
        <v>369</v>
      </c>
      <c r="E70" s="21" t="s">
        <v>370</v>
      </c>
      <c r="F70" s="21" t="s">
        <v>371</v>
      </c>
      <c r="G70" s="21" t="s">
        <v>372</v>
      </c>
    </row>
    <row r="71" spans="1:7">
      <c r="A71" s="88"/>
      <c r="B71" s="20" t="s">
        <v>51</v>
      </c>
      <c r="C71" s="21" t="s">
        <v>373</v>
      </c>
      <c r="D71" s="21" t="s">
        <v>374</v>
      </c>
      <c r="E71" s="21" t="s">
        <v>375</v>
      </c>
      <c r="F71" s="21" t="s">
        <v>376</v>
      </c>
      <c r="G71" s="21" t="s">
        <v>377</v>
      </c>
    </row>
    <row r="72" spans="1:7">
      <c r="A72" s="88"/>
      <c r="B72" s="20" t="s">
        <v>57</v>
      </c>
      <c r="C72" s="21" t="s">
        <v>378</v>
      </c>
      <c r="D72" s="21" t="s">
        <v>379</v>
      </c>
      <c r="E72" s="21" t="s">
        <v>380</v>
      </c>
      <c r="F72" s="21" t="s">
        <v>381</v>
      </c>
      <c r="G72" s="21" t="s">
        <v>382</v>
      </c>
    </row>
    <row r="73" spans="1:7">
      <c r="A73" s="89"/>
      <c r="B73" s="20" t="s">
        <v>43</v>
      </c>
      <c r="C73" s="22" t="s">
        <v>383</v>
      </c>
      <c r="D73" s="22" t="s">
        <v>384</v>
      </c>
      <c r="E73" s="22" t="s">
        <v>385</v>
      </c>
      <c r="F73" s="22" t="s">
        <v>386</v>
      </c>
      <c r="G73" s="22">
        <v>22269</v>
      </c>
    </row>
    <row r="74" spans="1:7">
      <c r="A74" s="84" t="s">
        <v>387</v>
      </c>
      <c r="B74" s="20" t="s">
        <v>45</v>
      </c>
      <c r="C74" s="21" t="s">
        <v>388</v>
      </c>
      <c r="D74" s="21" t="s">
        <v>389</v>
      </c>
      <c r="E74" s="21" t="s">
        <v>390</v>
      </c>
      <c r="F74" s="21" t="s">
        <v>391</v>
      </c>
      <c r="G74" s="21" t="s">
        <v>392</v>
      </c>
    </row>
    <row r="75" spans="1:7">
      <c r="A75" s="85"/>
      <c r="B75" s="20" t="s">
        <v>51</v>
      </c>
      <c r="C75" s="21" t="s">
        <v>393</v>
      </c>
      <c r="D75" s="21" t="s">
        <v>394</v>
      </c>
      <c r="E75" s="21" t="s">
        <v>395</v>
      </c>
      <c r="F75" s="21" t="s">
        <v>396</v>
      </c>
      <c r="G75" s="21" t="s">
        <v>397</v>
      </c>
    </row>
    <row r="76" spans="1:7">
      <c r="A76" s="85"/>
      <c r="B76" s="20" t="s">
        <v>57</v>
      </c>
      <c r="C76" s="21" t="s">
        <v>398</v>
      </c>
      <c r="D76" s="21" t="s">
        <v>399</v>
      </c>
      <c r="E76" s="21" t="s">
        <v>400</v>
      </c>
      <c r="F76" s="21" t="s">
        <v>401</v>
      </c>
      <c r="G76" s="21" t="s">
        <v>402</v>
      </c>
    </row>
    <row r="77" spans="1:7">
      <c r="A77" s="86"/>
      <c r="B77" s="20" t="s">
        <v>43</v>
      </c>
      <c r="C77" s="22" t="s">
        <v>403</v>
      </c>
      <c r="D77" s="22" t="s">
        <v>404</v>
      </c>
      <c r="E77" s="22" t="s">
        <v>405</v>
      </c>
      <c r="F77" s="22" t="s">
        <v>406</v>
      </c>
      <c r="G77" s="22">
        <v>16415</v>
      </c>
    </row>
    <row r="78" spans="1:7">
      <c r="A78" s="84" t="s">
        <v>407</v>
      </c>
      <c r="B78" s="20" t="s">
        <v>45</v>
      </c>
      <c r="C78" s="21" t="s">
        <v>408</v>
      </c>
      <c r="D78" s="21" t="s">
        <v>409</v>
      </c>
      <c r="E78" s="21" t="s">
        <v>410</v>
      </c>
      <c r="F78" s="21" t="s">
        <v>411</v>
      </c>
      <c r="G78" s="21" t="s">
        <v>412</v>
      </c>
    </row>
    <row r="79" spans="1:7">
      <c r="A79" s="85"/>
      <c r="B79" s="20" t="s">
        <v>51</v>
      </c>
      <c r="C79" s="21" t="s">
        <v>413</v>
      </c>
      <c r="D79" s="21" t="s">
        <v>414</v>
      </c>
      <c r="E79" s="21" t="s">
        <v>415</v>
      </c>
      <c r="F79" s="21" t="s">
        <v>416</v>
      </c>
      <c r="G79" s="21" t="s">
        <v>417</v>
      </c>
    </row>
    <row r="80" spans="1:7">
      <c r="A80" s="85"/>
      <c r="B80" s="20" t="s">
        <v>57</v>
      </c>
      <c r="C80" s="21" t="s">
        <v>418</v>
      </c>
      <c r="D80" s="21" t="s">
        <v>419</v>
      </c>
      <c r="E80" s="21" t="s">
        <v>420</v>
      </c>
      <c r="F80" s="21" t="s">
        <v>421</v>
      </c>
      <c r="G80" s="21" t="s">
        <v>422</v>
      </c>
    </row>
    <row r="81" spans="1:7">
      <c r="A81" s="86"/>
      <c r="B81" s="20" t="s">
        <v>43</v>
      </c>
      <c r="C81" s="22" t="s">
        <v>423</v>
      </c>
      <c r="D81" s="22" t="s">
        <v>424</v>
      </c>
      <c r="E81" s="22" t="s">
        <v>425</v>
      </c>
      <c r="F81" s="22" t="s">
        <v>426</v>
      </c>
      <c r="G81" s="22">
        <v>26360</v>
      </c>
    </row>
    <row r="82" spans="1:7">
      <c r="A82" s="87" t="s">
        <v>427</v>
      </c>
      <c r="B82" s="20" t="s">
        <v>45</v>
      </c>
      <c r="C82" s="21" t="s">
        <v>428</v>
      </c>
      <c r="D82" s="21" t="s">
        <v>429</v>
      </c>
      <c r="E82" s="21" t="s">
        <v>430</v>
      </c>
      <c r="F82" s="21" t="s">
        <v>431</v>
      </c>
      <c r="G82" s="21" t="s">
        <v>432</v>
      </c>
    </row>
    <row r="83" spans="1:7">
      <c r="A83" s="88"/>
      <c r="B83" s="20" t="s">
        <v>51</v>
      </c>
      <c r="C83" s="21" t="s">
        <v>433</v>
      </c>
      <c r="D83" s="21" t="s">
        <v>434</v>
      </c>
      <c r="E83" s="21" t="s">
        <v>435</v>
      </c>
      <c r="F83" s="21" t="s">
        <v>436</v>
      </c>
      <c r="G83" s="21" t="s">
        <v>437</v>
      </c>
    </row>
    <row r="84" spans="1:7">
      <c r="A84" s="88"/>
      <c r="B84" s="20" t="s">
        <v>57</v>
      </c>
      <c r="C84" s="21" t="s">
        <v>438</v>
      </c>
      <c r="D84" s="21" t="s">
        <v>439</v>
      </c>
      <c r="E84" s="21" t="s">
        <v>440</v>
      </c>
      <c r="F84" s="21" t="s">
        <v>441</v>
      </c>
      <c r="G84" s="21" t="s">
        <v>442</v>
      </c>
    </row>
    <row r="85" spans="1:7">
      <c r="A85" s="89"/>
      <c r="B85" s="20" t="s">
        <v>43</v>
      </c>
      <c r="C85" s="22" t="s">
        <v>443</v>
      </c>
      <c r="D85" s="22" t="s">
        <v>444</v>
      </c>
      <c r="E85" s="22" t="s">
        <v>445</v>
      </c>
      <c r="F85" s="22" t="s">
        <v>446</v>
      </c>
      <c r="G85" s="22">
        <v>50043</v>
      </c>
    </row>
    <row r="86" spans="1:7">
      <c r="A86" s="87" t="s">
        <v>447</v>
      </c>
      <c r="B86" s="20" t="s">
        <v>45</v>
      </c>
      <c r="C86" s="21" t="s">
        <v>448</v>
      </c>
      <c r="D86" s="21" t="s">
        <v>449</v>
      </c>
      <c r="E86" s="21" t="s">
        <v>450</v>
      </c>
      <c r="F86" s="21" t="s">
        <v>451</v>
      </c>
      <c r="G86" s="21" t="s">
        <v>452</v>
      </c>
    </row>
    <row r="87" spans="1:7">
      <c r="A87" s="88"/>
      <c r="B87" s="20" t="s">
        <v>51</v>
      </c>
      <c r="C87" s="21" t="s">
        <v>453</v>
      </c>
      <c r="D87" s="21" t="s">
        <v>454</v>
      </c>
      <c r="E87" s="21" t="s">
        <v>455</v>
      </c>
      <c r="F87" s="21" t="s">
        <v>456</v>
      </c>
      <c r="G87" s="21" t="s">
        <v>457</v>
      </c>
    </row>
    <row r="88" spans="1:7">
      <c r="A88" s="88"/>
      <c r="B88" s="20" t="s">
        <v>57</v>
      </c>
      <c r="C88" s="21" t="s">
        <v>458</v>
      </c>
      <c r="D88" s="21" t="s">
        <v>459</v>
      </c>
      <c r="E88" s="21" t="s">
        <v>460</v>
      </c>
      <c r="F88" s="21" t="s">
        <v>461</v>
      </c>
      <c r="G88" s="21" t="s">
        <v>462</v>
      </c>
    </row>
    <row r="89" spans="1:7">
      <c r="A89" s="89"/>
      <c r="B89" s="20" t="s">
        <v>43</v>
      </c>
      <c r="C89" s="22" t="s">
        <v>463</v>
      </c>
      <c r="D89" s="22" t="s">
        <v>464</v>
      </c>
      <c r="E89" s="22" t="s">
        <v>465</v>
      </c>
      <c r="F89" s="22" t="s">
        <v>466</v>
      </c>
      <c r="G89" s="22">
        <v>52382</v>
      </c>
    </row>
    <row r="90" spans="1:7">
      <c r="A90" s="90" t="s">
        <v>33</v>
      </c>
      <c r="B90" s="20" t="s">
        <v>45</v>
      </c>
      <c r="C90" s="25" t="s">
        <v>467</v>
      </c>
      <c r="D90" s="25" t="s">
        <v>468</v>
      </c>
      <c r="E90" s="25" t="s">
        <v>469</v>
      </c>
      <c r="F90" s="25" t="s">
        <v>470</v>
      </c>
      <c r="G90" s="25" t="s">
        <v>471</v>
      </c>
    </row>
    <row r="91" spans="1:7">
      <c r="A91" s="91"/>
      <c r="B91" s="20" t="s">
        <v>51</v>
      </c>
      <c r="C91" s="25" t="s">
        <v>472</v>
      </c>
      <c r="D91" s="25" t="s">
        <v>473</v>
      </c>
      <c r="E91" s="25" t="s">
        <v>474</v>
      </c>
      <c r="F91" s="25" t="s">
        <v>475</v>
      </c>
      <c r="G91" s="25" t="s">
        <v>476</v>
      </c>
    </row>
    <row r="92" spans="1:7">
      <c r="A92" s="91"/>
      <c r="B92" s="20" t="s">
        <v>57</v>
      </c>
      <c r="C92" s="25" t="s">
        <v>477</v>
      </c>
      <c r="D92" s="25" t="s">
        <v>478</v>
      </c>
      <c r="E92" s="25" t="s">
        <v>479</v>
      </c>
      <c r="F92" s="25" t="s">
        <v>480</v>
      </c>
      <c r="G92" s="25" t="s">
        <v>481</v>
      </c>
    </row>
    <row r="93" spans="1:7">
      <c r="A93" s="92"/>
      <c r="B93" s="20" t="s">
        <v>43</v>
      </c>
      <c r="C93" s="26" t="s">
        <v>482</v>
      </c>
      <c r="D93" s="26" t="s">
        <v>483</v>
      </c>
      <c r="E93" s="26" t="s">
        <v>484</v>
      </c>
      <c r="F93" s="26" t="s">
        <v>485</v>
      </c>
      <c r="G93" s="26">
        <v>792169</v>
      </c>
    </row>
  </sheetData>
  <mergeCells count="29">
    <mergeCell ref="A22:A25"/>
    <mergeCell ref="A4:A5"/>
    <mergeCell ref="B4:B5"/>
    <mergeCell ref="C4:C5"/>
    <mergeCell ref="D4:D5"/>
    <mergeCell ref="G4:G5"/>
    <mergeCell ref="A6:A9"/>
    <mergeCell ref="A10:A13"/>
    <mergeCell ref="A14:A17"/>
    <mergeCell ref="A18:A21"/>
    <mergeCell ref="E4:E5"/>
    <mergeCell ref="F4:F5"/>
    <mergeCell ref="A70:A73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4:A77"/>
    <mergeCell ref="A78:A81"/>
    <mergeCell ref="A82:A85"/>
    <mergeCell ref="A86:A89"/>
    <mergeCell ref="A90:A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50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4.85546875" customWidth="1"/>
    <col min="2" max="2" width="34.85546875" style="62" customWidth="1"/>
    <col min="3" max="3" width="14.5703125" customWidth="1"/>
    <col min="4" max="7" width="6" bestFit="1" customWidth="1"/>
    <col min="8" max="11" width="7" bestFit="1" customWidth="1"/>
    <col min="12" max="12" width="9" bestFit="1" customWidth="1"/>
    <col min="13" max="13" width="8.28515625" bestFit="1" customWidth="1"/>
    <col min="14" max="14" width="10.7109375" bestFit="1" customWidth="1"/>
  </cols>
  <sheetData>
    <row r="1" spans="1:14">
      <c r="A1" s="28" t="s">
        <v>486</v>
      </c>
      <c r="B1" s="29" t="s">
        <v>487</v>
      </c>
      <c r="C1" s="30" t="s">
        <v>488</v>
      </c>
      <c r="D1" s="102" t="s">
        <v>489</v>
      </c>
      <c r="E1" s="102"/>
      <c r="F1" s="103" t="s">
        <v>490</v>
      </c>
      <c r="G1" s="103"/>
      <c r="H1" s="103" t="s">
        <v>491</v>
      </c>
      <c r="I1" s="103"/>
      <c r="J1" s="104" t="s">
        <v>492</v>
      </c>
      <c r="K1" s="105"/>
      <c r="L1" s="31" t="s">
        <v>493</v>
      </c>
      <c r="M1" s="32" t="s">
        <v>494</v>
      </c>
      <c r="N1" s="33" t="s">
        <v>495</v>
      </c>
    </row>
    <row r="2" spans="1:14">
      <c r="A2" s="34" t="s">
        <v>496</v>
      </c>
      <c r="B2" s="35" t="s">
        <v>497</v>
      </c>
      <c r="C2" s="36" t="s">
        <v>498</v>
      </c>
      <c r="D2" s="36">
        <v>382</v>
      </c>
      <c r="E2" s="36">
        <v>307</v>
      </c>
      <c r="F2" s="37">
        <v>430</v>
      </c>
      <c r="G2" s="37">
        <v>454</v>
      </c>
      <c r="H2" s="37">
        <v>1544</v>
      </c>
      <c r="I2" s="37">
        <v>1877</v>
      </c>
      <c r="J2" s="37">
        <v>617</v>
      </c>
      <c r="K2" s="38">
        <v>1091</v>
      </c>
      <c r="L2" s="39">
        <f>SUM(D2+F2+H2+J2)</f>
        <v>2973</v>
      </c>
      <c r="M2" s="40">
        <f>SUM(E2+G2+I2+K2)</f>
        <v>3729</v>
      </c>
      <c r="N2" s="41">
        <f>SUM(L2:M2)</f>
        <v>6702</v>
      </c>
    </row>
    <row r="3" spans="1:14">
      <c r="A3" s="34" t="s">
        <v>499</v>
      </c>
      <c r="B3" s="35" t="s">
        <v>500</v>
      </c>
      <c r="C3" s="36" t="s">
        <v>501</v>
      </c>
      <c r="D3" s="36">
        <v>0</v>
      </c>
      <c r="E3" s="36">
        <v>0</v>
      </c>
      <c r="F3" s="37">
        <v>1</v>
      </c>
      <c r="G3" s="37">
        <v>0</v>
      </c>
      <c r="H3" s="37">
        <v>8</v>
      </c>
      <c r="I3" s="37">
        <v>1</v>
      </c>
      <c r="J3" s="37">
        <v>1</v>
      </c>
      <c r="K3" s="38">
        <v>3</v>
      </c>
      <c r="L3" s="39">
        <f t="shared" ref="L3:M65" si="0">SUM(D3+F3+H3+J3)</f>
        <v>10</v>
      </c>
      <c r="M3" s="40">
        <f t="shared" si="0"/>
        <v>4</v>
      </c>
      <c r="N3" s="41">
        <f t="shared" ref="N3:N66" si="1">SUM(L3:M3)</f>
        <v>14</v>
      </c>
    </row>
    <row r="4" spans="1:14">
      <c r="A4" s="34" t="s">
        <v>502</v>
      </c>
      <c r="B4" s="35" t="s">
        <v>503</v>
      </c>
      <c r="C4" s="36" t="s">
        <v>504</v>
      </c>
      <c r="D4" s="36">
        <v>0</v>
      </c>
      <c r="E4" s="36">
        <v>0</v>
      </c>
      <c r="F4" s="37">
        <v>0</v>
      </c>
      <c r="G4" s="37">
        <v>0</v>
      </c>
      <c r="H4" s="37">
        <v>0</v>
      </c>
      <c r="I4" s="37">
        <v>1</v>
      </c>
      <c r="J4" s="37">
        <v>1</v>
      </c>
      <c r="K4" s="38">
        <v>1</v>
      </c>
      <c r="L4" s="39">
        <f t="shared" si="0"/>
        <v>1</v>
      </c>
      <c r="M4" s="40">
        <f t="shared" si="0"/>
        <v>2</v>
      </c>
      <c r="N4" s="41">
        <f t="shared" si="1"/>
        <v>3</v>
      </c>
    </row>
    <row r="5" spans="1:14">
      <c r="A5" s="34" t="s">
        <v>505</v>
      </c>
      <c r="B5" s="35" t="s">
        <v>506</v>
      </c>
      <c r="C5" s="36" t="s">
        <v>507</v>
      </c>
      <c r="D5" s="36">
        <v>0</v>
      </c>
      <c r="E5" s="36">
        <v>3</v>
      </c>
      <c r="F5" s="37">
        <v>1</v>
      </c>
      <c r="G5" s="37">
        <v>1</v>
      </c>
      <c r="H5" s="37">
        <v>0</v>
      </c>
      <c r="I5" s="37">
        <v>0</v>
      </c>
      <c r="J5" s="37">
        <v>0</v>
      </c>
      <c r="K5" s="38">
        <v>0</v>
      </c>
      <c r="L5" s="39">
        <f t="shared" si="0"/>
        <v>1</v>
      </c>
      <c r="M5" s="40">
        <f t="shared" si="0"/>
        <v>4</v>
      </c>
      <c r="N5" s="41">
        <f t="shared" si="1"/>
        <v>5</v>
      </c>
    </row>
    <row r="6" spans="1:14">
      <c r="A6" s="34" t="s">
        <v>508</v>
      </c>
      <c r="B6" s="35" t="s">
        <v>509</v>
      </c>
      <c r="C6" s="36" t="s">
        <v>510</v>
      </c>
      <c r="D6" s="36">
        <v>59</v>
      </c>
      <c r="E6" s="36">
        <v>56</v>
      </c>
      <c r="F6" s="37">
        <v>20</v>
      </c>
      <c r="G6" s="37">
        <v>16</v>
      </c>
      <c r="H6" s="37">
        <v>2</v>
      </c>
      <c r="I6" s="37">
        <v>3</v>
      </c>
      <c r="J6" s="37">
        <v>0</v>
      </c>
      <c r="K6" s="38">
        <v>2</v>
      </c>
      <c r="L6" s="39">
        <f t="shared" si="0"/>
        <v>81</v>
      </c>
      <c r="M6" s="40">
        <f t="shared" si="0"/>
        <v>77</v>
      </c>
      <c r="N6" s="41">
        <f t="shared" si="1"/>
        <v>158</v>
      </c>
    </row>
    <row r="7" spans="1:14">
      <c r="A7" s="34" t="s">
        <v>511</v>
      </c>
      <c r="B7" s="35" t="s">
        <v>512</v>
      </c>
      <c r="C7" s="36" t="s">
        <v>513</v>
      </c>
      <c r="D7" s="36">
        <v>33</v>
      </c>
      <c r="E7" s="36">
        <v>34</v>
      </c>
      <c r="F7" s="37">
        <v>18</v>
      </c>
      <c r="G7" s="37">
        <v>13</v>
      </c>
      <c r="H7" s="37">
        <v>281</v>
      </c>
      <c r="I7" s="37">
        <v>174</v>
      </c>
      <c r="J7" s="37">
        <v>289</v>
      </c>
      <c r="K7" s="38">
        <v>394</v>
      </c>
      <c r="L7" s="39">
        <f t="shared" si="0"/>
        <v>621</v>
      </c>
      <c r="M7" s="40">
        <f t="shared" si="0"/>
        <v>615</v>
      </c>
      <c r="N7" s="41">
        <f t="shared" si="1"/>
        <v>1236</v>
      </c>
    </row>
    <row r="8" spans="1:14">
      <c r="A8" s="34" t="s">
        <v>514</v>
      </c>
      <c r="B8" s="35" t="s">
        <v>515</v>
      </c>
      <c r="C8" s="36" t="s">
        <v>516</v>
      </c>
      <c r="D8" s="36">
        <v>0</v>
      </c>
      <c r="E8" s="36">
        <v>0</v>
      </c>
      <c r="F8" s="37">
        <v>0</v>
      </c>
      <c r="G8" s="37">
        <v>0</v>
      </c>
      <c r="H8" s="37">
        <v>1</v>
      </c>
      <c r="I8" s="37">
        <v>0</v>
      </c>
      <c r="J8" s="37">
        <v>0</v>
      </c>
      <c r="K8" s="38">
        <v>0</v>
      </c>
      <c r="L8" s="39">
        <f t="shared" si="0"/>
        <v>1</v>
      </c>
      <c r="M8" s="40">
        <f t="shared" si="0"/>
        <v>0</v>
      </c>
      <c r="N8" s="41">
        <f t="shared" si="1"/>
        <v>1</v>
      </c>
    </row>
    <row r="9" spans="1:14">
      <c r="A9" s="34" t="s">
        <v>517</v>
      </c>
      <c r="B9" s="35" t="s">
        <v>518</v>
      </c>
      <c r="C9" s="36" t="s">
        <v>519</v>
      </c>
      <c r="D9" s="36">
        <v>0</v>
      </c>
      <c r="E9" s="36">
        <v>0</v>
      </c>
      <c r="F9" s="37">
        <v>0</v>
      </c>
      <c r="G9" s="37">
        <v>0</v>
      </c>
      <c r="H9" s="37">
        <v>4</v>
      </c>
      <c r="I9" s="37">
        <v>3</v>
      </c>
      <c r="J9" s="37">
        <v>1</v>
      </c>
      <c r="K9" s="38">
        <v>0</v>
      </c>
      <c r="L9" s="39">
        <f t="shared" si="0"/>
        <v>5</v>
      </c>
      <c r="M9" s="40">
        <f t="shared" si="0"/>
        <v>3</v>
      </c>
      <c r="N9" s="41">
        <f t="shared" si="1"/>
        <v>8</v>
      </c>
    </row>
    <row r="10" spans="1:14">
      <c r="A10" s="34" t="s">
        <v>520</v>
      </c>
      <c r="B10" s="35" t="s">
        <v>521</v>
      </c>
      <c r="C10" s="42" t="s">
        <v>522</v>
      </c>
      <c r="D10" s="42">
        <v>159</v>
      </c>
      <c r="E10" s="36">
        <v>148</v>
      </c>
      <c r="F10" s="37">
        <v>89</v>
      </c>
      <c r="G10" s="37">
        <v>88</v>
      </c>
      <c r="H10" s="37">
        <v>78</v>
      </c>
      <c r="I10" s="37">
        <v>83</v>
      </c>
      <c r="J10" s="37">
        <v>1</v>
      </c>
      <c r="K10" s="38">
        <v>4</v>
      </c>
      <c r="L10" s="39">
        <f t="shared" si="0"/>
        <v>327</v>
      </c>
      <c r="M10" s="40">
        <f t="shared" si="0"/>
        <v>323</v>
      </c>
      <c r="N10" s="41">
        <f t="shared" si="1"/>
        <v>650</v>
      </c>
    </row>
    <row r="11" spans="1:14">
      <c r="A11" s="34" t="s">
        <v>523</v>
      </c>
      <c r="B11" s="35" t="s">
        <v>524</v>
      </c>
      <c r="C11" s="36" t="s">
        <v>525</v>
      </c>
      <c r="D11" s="36">
        <v>0</v>
      </c>
      <c r="E11" s="36">
        <v>0</v>
      </c>
      <c r="F11" s="37">
        <v>0</v>
      </c>
      <c r="G11" s="37">
        <v>0</v>
      </c>
      <c r="H11" s="37">
        <v>6</v>
      </c>
      <c r="I11" s="37">
        <v>1</v>
      </c>
      <c r="J11" s="37">
        <v>0</v>
      </c>
      <c r="K11" s="38">
        <v>0</v>
      </c>
      <c r="L11" s="39">
        <f t="shared" si="0"/>
        <v>6</v>
      </c>
      <c r="M11" s="40">
        <f t="shared" si="0"/>
        <v>1</v>
      </c>
      <c r="N11" s="41">
        <f t="shared" si="1"/>
        <v>7</v>
      </c>
    </row>
    <row r="12" spans="1:14">
      <c r="A12" s="34" t="s">
        <v>526</v>
      </c>
      <c r="B12" s="35" t="s">
        <v>527</v>
      </c>
      <c r="C12" s="36" t="s">
        <v>528</v>
      </c>
      <c r="D12" s="36">
        <v>24</v>
      </c>
      <c r="E12" s="36">
        <v>37</v>
      </c>
      <c r="F12" s="37">
        <v>11</v>
      </c>
      <c r="G12" s="37">
        <v>6</v>
      </c>
      <c r="H12" s="37">
        <v>36</v>
      </c>
      <c r="I12" s="37">
        <v>60</v>
      </c>
      <c r="J12" s="37">
        <v>9</v>
      </c>
      <c r="K12" s="38">
        <v>19</v>
      </c>
      <c r="L12" s="39">
        <f t="shared" si="0"/>
        <v>80</v>
      </c>
      <c r="M12" s="40">
        <f t="shared" si="0"/>
        <v>122</v>
      </c>
      <c r="N12" s="41">
        <f t="shared" si="1"/>
        <v>202</v>
      </c>
    </row>
    <row r="13" spans="1:14">
      <c r="A13" s="34" t="s">
        <v>529</v>
      </c>
      <c r="B13" s="35" t="s">
        <v>530</v>
      </c>
      <c r="C13" s="36" t="s">
        <v>531</v>
      </c>
      <c r="D13" s="36">
        <v>33</v>
      </c>
      <c r="E13" s="36">
        <v>31</v>
      </c>
      <c r="F13" s="37">
        <v>16</v>
      </c>
      <c r="G13" s="37">
        <v>30</v>
      </c>
      <c r="H13" s="37">
        <v>18</v>
      </c>
      <c r="I13" s="37">
        <v>15</v>
      </c>
      <c r="J13" s="37">
        <v>5</v>
      </c>
      <c r="K13" s="38">
        <v>2</v>
      </c>
      <c r="L13" s="39">
        <f t="shared" si="0"/>
        <v>72</v>
      </c>
      <c r="M13" s="40">
        <f t="shared" si="0"/>
        <v>78</v>
      </c>
      <c r="N13" s="41">
        <f t="shared" si="1"/>
        <v>150</v>
      </c>
    </row>
    <row r="14" spans="1:14">
      <c r="A14" s="34" t="s">
        <v>532</v>
      </c>
      <c r="B14" s="35" t="s">
        <v>533</v>
      </c>
      <c r="C14" s="36"/>
      <c r="D14" s="36">
        <v>305</v>
      </c>
      <c r="E14" s="36">
        <v>258</v>
      </c>
      <c r="F14" s="37">
        <v>244</v>
      </c>
      <c r="G14" s="37">
        <v>236</v>
      </c>
      <c r="H14" s="37">
        <v>915</v>
      </c>
      <c r="I14" s="37">
        <v>976</v>
      </c>
      <c r="J14" s="37">
        <v>325</v>
      </c>
      <c r="K14" s="38">
        <v>493</v>
      </c>
      <c r="L14" s="39">
        <f t="shared" si="0"/>
        <v>1789</v>
      </c>
      <c r="M14" s="40">
        <f t="shared" si="0"/>
        <v>1963</v>
      </c>
      <c r="N14" s="41">
        <f t="shared" si="1"/>
        <v>3752</v>
      </c>
    </row>
    <row r="15" spans="1:14">
      <c r="A15" s="43" t="s">
        <v>534</v>
      </c>
      <c r="B15" s="44" t="s">
        <v>535</v>
      </c>
      <c r="C15" s="45"/>
      <c r="D15" s="45">
        <f t="shared" ref="D15:K15" si="2">SUM(D2:D14)</f>
        <v>995</v>
      </c>
      <c r="E15" s="45">
        <f t="shared" si="2"/>
        <v>874</v>
      </c>
      <c r="F15" s="46">
        <f t="shared" si="2"/>
        <v>830</v>
      </c>
      <c r="G15" s="46">
        <f t="shared" si="2"/>
        <v>844</v>
      </c>
      <c r="H15" s="46">
        <f t="shared" si="2"/>
        <v>2893</v>
      </c>
      <c r="I15" s="46">
        <f t="shared" si="2"/>
        <v>3194</v>
      </c>
      <c r="J15" s="46">
        <f t="shared" si="2"/>
        <v>1249</v>
      </c>
      <c r="K15" s="47">
        <f t="shared" si="2"/>
        <v>2009</v>
      </c>
      <c r="L15" s="39">
        <f t="shared" si="0"/>
        <v>5967</v>
      </c>
      <c r="M15" s="40">
        <f t="shared" si="0"/>
        <v>6921</v>
      </c>
      <c r="N15" s="41">
        <f t="shared" si="1"/>
        <v>12888</v>
      </c>
    </row>
    <row r="16" spans="1:14">
      <c r="A16" s="34" t="s">
        <v>536</v>
      </c>
      <c r="B16" s="35" t="s">
        <v>537</v>
      </c>
      <c r="C16" s="36" t="s">
        <v>538</v>
      </c>
      <c r="D16" s="36">
        <v>0</v>
      </c>
      <c r="E16" s="36">
        <v>0</v>
      </c>
      <c r="F16" s="37">
        <v>0</v>
      </c>
      <c r="G16" s="37">
        <v>0</v>
      </c>
      <c r="H16" s="37">
        <v>58</v>
      </c>
      <c r="I16" s="37">
        <v>53</v>
      </c>
      <c r="J16" s="37">
        <v>130</v>
      </c>
      <c r="K16" s="38">
        <v>105</v>
      </c>
      <c r="L16" s="39">
        <f t="shared" si="0"/>
        <v>188</v>
      </c>
      <c r="M16" s="40">
        <f t="shared" si="0"/>
        <v>158</v>
      </c>
      <c r="N16" s="41">
        <f t="shared" si="1"/>
        <v>346</v>
      </c>
    </row>
    <row r="17" spans="1:14" ht="26.25">
      <c r="A17" s="34" t="s">
        <v>539</v>
      </c>
      <c r="B17" s="35" t="s">
        <v>540</v>
      </c>
      <c r="C17" s="36" t="s">
        <v>541</v>
      </c>
      <c r="D17" s="36">
        <v>0</v>
      </c>
      <c r="E17" s="36">
        <v>0</v>
      </c>
      <c r="F17" s="37">
        <v>0</v>
      </c>
      <c r="G17" s="37">
        <v>0</v>
      </c>
      <c r="H17" s="37">
        <v>92</v>
      </c>
      <c r="I17" s="37">
        <v>81</v>
      </c>
      <c r="J17" s="37">
        <v>149</v>
      </c>
      <c r="K17" s="38">
        <v>91</v>
      </c>
      <c r="L17" s="39">
        <f t="shared" si="0"/>
        <v>241</v>
      </c>
      <c r="M17" s="40">
        <f t="shared" si="0"/>
        <v>172</v>
      </c>
      <c r="N17" s="41">
        <f t="shared" si="1"/>
        <v>413</v>
      </c>
    </row>
    <row r="18" spans="1:14" ht="26.25">
      <c r="A18" s="34" t="s">
        <v>542</v>
      </c>
      <c r="B18" s="35" t="s">
        <v>543</v>
      </c>
      <c r="C18" s="42" t="s">
        <v>544</v>
      </c>
      <c r="D18" s="42">
        <v>0</v>
      </c>
      <c r="E18" s="36">
        <v>0</v>
      </c>
      <c r="F18" s="37">
        <v>0</v>
      </c>
      <c r="G18" s="37">
        <v>0</v>
      </c>
      <c r="H18" s="37">
        <v>748</v>
      </c>
      <c r="I18" s="37">
        <v>366</v>
      </c>
      <c r="J18" s="37">
        <v>1083</v>
      </c>
      <c r="K18" s="38">
        <v>438</v>
      </c>
      <c r="L18" s="39">
        <f t="shared" si="0"/>
        <v>1831</v>
      </c>
      <c r="M18" s="40">
        <f t="shared" si="0"/>
        <v>804</v>
      </c>
      <c r="N18" s="41">
        <f t="shared" si="1"/>
        <v>2635</v>
      </c>
    </row>
    <row r="19" spans="1:14">
      <c r="A19" s="34" t="s">
        <v>545</v>
      </c>
      <c r="B19" s="35" t="s">
        <v>546</v>
      </c>
      <c r="C19" s="36" t="s">
        <v>547</v>
      </c>
      <c r="D19" s="36">
        <v>0</v>
      </c>
      <c r="E19" s="36">
        <v>1</v>
      </c>
      <c r="F19" s="37">
        <v>0</v>
      </c>
      <c r="G19" s="37">
        <v>0</v>
      </c>
      <c r="H19" s="37">
        <v>38</v>
      </c>
      <c r="I19" s="37">
        <v>56</v>
      </c>
      <c r="J19" s="37">
        <v>47</v>
      </c>
      <c r="K19" s="38">
        <v>22</v>
      </c>
      <c r="L19" s="39">
        <f t="shared" si="0"/>
        <v>85</v>
      </c>
      <c r="M19" s="40">
        <f t="shared" si="0"/>
        <v>79</v>
      </c>
      <c r="N19" s="41">
        <f t="shared" si="1"/>
        <v>164</v>
      </c>
    </row>
    <row r="20" spans="1:14">
      <c r="A20" s="34" t="s">
        <v>548</v>
      </c>
      <c r="B20" s="35" t="s">
        <v>549</v>
      </c>
      <c r="C20" s="36" t="s">
        <v>550</v>
      </c>
      <c r="D20" s="36">
        <v>0</v>
      </c>
      <c r="E20" s="36">
        <v>0</v>
      </c>
      <c r="F20" s="37">
        <v>0</v>
      </c>
      <c r="G20" s="37">
        <v>0</v>
      </c>
      <c r="H20" s="37">
        <v>37</v>
      </c>
      <c r="I20" s="37">
        <v>294</v>
      </c>
      <c r="J20" s="37">
        <v>11</v>
      </c>
      <c r="K20" s="38">
        <v>277</v>
      </c>
      <c r="L20" s="39">
        <f t="shared" si="0"/>
        <v>48</v>
      </c>
      <c r="M20" s="40">
        <f t="shared" si="0"/>
        <v>571</v>
      </c>
      <c r="N20" s="41">
        <f t="shared" si="1"/>
        <v>619</v>
      </c>
    </row>
    <row r="21" spans="1:14">
      <c r="A21" s="34" t="s">
        <v>551</v>
      </c>
      <c r="B21" s="35" t="s">
        <v>552</v>
      </c>
      <c r="C21" s="36" t="s">
        <v>553</v>
      </c>
      <c r="D21" s="36">
        <v>0</v>
      </c>
      <c r="E21" s="36">
        <v>0</v>
      </c>
      <c r="F21" s="37">
        <v>0</v>
      </c>
      <c r="G21" s="37">
        <v>0</v>
      </c>
      <c r="H21" s="37">
        <v>0</v>
      </c>
      <c r="I21" s="37">
        <v>96</v>
      </c>
      <c r="J21" s="37">
        <v>0</v>
      </c>
      <c r="K21" s="38">
        <v>35</v>
      </c>
      <c r="L21" s="39">
        <f t="shared" si="0"/>
        <v>0</v>
      </c>
      <c r="M21" s="40">
        <f t="shared" si="0"/>
        <v>131</v>
      </c>
      <c r="N21" s="41">
        <f t="shared" si="1"/>
        <v>131</v>
      </c>
    </row>
    <row r="22" spans="1:14" ht="26.25">
      <c r="A22" s="34" t="s">
        <v>554</v>
      </c>
      <c r="B22" s="35" t="s">
        <v>555</v>
      </c>
      <c r="C22" s="42" t="s">
        <v>556</v>
      </c>
      <c r="D22" s="42">
        <v>11</v>
      </c>
      <c r="E22" s="36">
        <v>3</v>
      </c>
      <c r="F22" s="37">
        <v>7</v>
      </c>
      <c r="G22" s="37">
        <v>5</v>
      </c>
      <c r="H22" s="37">
        <v>76</v>
      </c>
      <c r="I22" s="37">
        <v>75</v>
      </c>
      <c r="J22" s="37">
        <v>195</v>
      </c>
      <c r="K22" s="38">
        <v>172</v>
      </c>
      <c r="L22" s="39">
        <f t="shared" si="0"/>
        <v>289</v>
      </c>
      <c r="M22" s="40">
        <f t="shared" si="0"/>
        <v>255</v>
      </c>
      <c r="N22" s="41">
        <f t="shared" si="1"/>
        <v>544</v>
      </c>
    </row>
    <row r="23" spans="1:14">
      <c r="A23" s="34" t="s">
        <v>557</v>
      </c>
      <c r="B23" s="35" t="s">
        <v>558</v>
      </c>
      <c r="C23" s="36"/>
      <c r="D23" s="36">
        <v>7</v>
      </c>
      <c r="E23" s="36">
        <v>5</v>
      </c>
      <c r="F23" s="37">
        <v>13</v>
      </c>
      <c r="G23" s="37">
        <v>4</v>
      </c>
      <c r="H23" s="37">
        <v>1429</v>
      </c>
      <c r="I23" s="37">
        <v>727</v>
      </c>
      <c r="J23" s="37">
        <v>2011</v>
      </c>
      <c r="K23" s="38">
        <v>1244</v>
      </c>
      <c r="L23" s="39">
        <f t="shared" si="0"/>
        <v>3460</v>
      </c>
      <c r="M23" s="40">
        <f t="shared" si="0"/>
        <v>1980</v>
      </c>
      <c r="N23" s="41">
        <f t="shared" si="1"/>
        <v>5440</v>
      </c>
    </row>
    <row r="24" spans="1:14" ht="26.25">
      <c r="A24" s="34" t="s">
        <v>559</v>
      </c>
      <c r="B24" s="35" t="s">
        <v>560</v>
      </c>
      <c r="C24" s="36" t="s">
        <v>561</v>
      </c>
      <c r="D24" s="36">
        <v>3</v>
      </c>
      <c r="E24" s="36">
        <v>6</v>
      </c>
      <c r="F24" s="37">
        <v>18</v>
      </c>
      <c r="G24" s="37">
        <v>16</v>
      </c>
      <c r="H24" s="37">
        <v>242</v>
      </c>
      <c r="I24" s="37">
        <v>224</v>
      </c>
      <c r="J24" s="37">
        <v>245</v>
      </c>
      <c r="K24" s="38">
        <v>162</v>
      </c>
      <c r="L24" s="39">
        <f t="shared" si="0"/>
        <v>508</v>
      </c>
      <c r="M24" s="40">
        <f t="shared" si="0"/>
        <v>408</v>
      </c>
      <c r="N24" s="41">
        <f t="shared" si="1"/>
        <v>916</v>
      </c>
    </row>
    <row r="25" spans="1:14">
      <c r="A25" s="43" t="s">
        <v>562</v>
      </c>
      <c r="B25" s="44" t="s">
        <v>563</v>
      </c>
      <c r="C25" s="45"/>
      <c r="D25" s="45">
        <f t="shared" ref="D25:K25" si="3">SUM(D16:D24)</f>
        <v>21</v>
      </c>
      <c r="E25" s="45">
        <f t="shared" si="3"/>
        <v>15</v>
      </c>
      <c r="F25" s="46">
        <f t="shared" si="3"/>
        <v>38</v>
      </c>
      <c r="G25" s="46">
        <f t="shared" si="3"/>
        <v>25</v>
      </c>
      <c r="H25" s="46">
        <f t="shared" si="3"/>
        <v>2720</v>
      </c>
      <c r="I25" s="46">
        <f t="shared" si="3"/>
        <v>1972</v>
      </c>
      <c r="J25" s="46">
        <f t="shared" si="3"/>
        <v>3871</v>
      </c>
      <c r="K25" s="47">
        <f t="shared" si="3"/>
        <v>2546</v>
      </c>
      <c r="L25" s="39">
        <f t="shared" si="0"/>
        <v>6650</v>
      </c>
      <c r="M25" s="40">
        <f t="shared" si="0"/>
        <v>4558</v>
      </c>
      <c r="N25" s="41">
        <f t="shared" si="1"/>
        <v>11208</v>
      </c>
    </row>
    <row r="26" spans="1:14">
      <c r="A26" s="34" t="s">
        <v>564</v>
      </c>
      <c r="B26" s="35" t="s">
        <v>565</v>
      </c>
      <c r="C26" s="36" t="s">
        <v>566</v>
      </c>
      <c r="D26" s="36">
        <v>1</v>
      </c>
      <c r="E26" s="36">
        <v>3</v>
      </c>
      <c r="F26" s="37">
        <v>1</v>
      </c>
      <c r="G26" s="37">
        <v>3</v>
      </c>
      <c r="H26" s="37">
        <v>33</v>
      </c>
      <c r="I26" s="37">
        <v>51</v>
      </c>
      <c r="J26" s="37">
        <v>70</v>
      </c>
      <c r="K26" s="38">
        <v>113</v>
      </c>
      <c r="L26" s="39">
        <f t="shared" si="0"/>
        <v>105</v>
      </c>
      <c r="M26" s="40">
        <f t="shared" si="0"/>
        <v>170</v>
      </c>
      <c r="N26" s="41">
        <f t="shared" si="1"/>
        <v>275</v>
      </c>
    </row>
    <row r="27" spans="1:14">
      <c r="A27" s="34" t="s">
        <v>567</v>
      </c>
      <c r="B27" s="48" t="s">
        <v>568</v>
      </c>
      <c r="C27" s="36" t="s">
        <v>569</v>
      </c>
      <c r="D27" s="36">
        <v>10</v>
      </c>
      <c r="E27" s="36">
        <v>14</v>
      </c>
      <c r="F27" s="37">
        <v>8</v>
      </c>
      <c r="G27" s="37">
        <v>11</v>
      </c>
      <c r="H27" s="37">
        <v>67</v>
      </c>
      <c r="I27" s="37">
        <v>135</v>
      </c>
      <c r="J27" s="37">
        <v>152</v>
      </c>
      <c r="K27" s="38">
        <v>120</v>
      </c>
      <c r="L27" s="39">
        <f t="shared" si="0"/>
        <v>237</v>
      </c>
      <c r="M27" s="40">
        <f t="shared" si="0"/>
        <v>280</v>
      </c>
      <c r="N27" s="41">
        <f t="shared" si="1"/>
        <v>517</v>
      </c>
    </row>
    <row r="28" spans="1:14">
      <c r="A28" s="34" t="s">
        <v>570</v>
      </c>
      <c r="B28" s="35" t="s">
        <v>571</v>
      </c>
      <c r="C28" s="36" t="s">
        <v>572</v>
      </c>
      <c r="D28" s="36">
        <v>0</v>
      </c>
      <c r="E28" s="36">
        <v>1</v>
      </c>
      <c r="F28" s="37">
        <v>1</v>
      </c>
      <c r="G28" s="37">
        <v>0</v>
      </c>
      <c r="H28" s="37">
        <v>1</v>
      </c>
      <c r="I28" s="37">
        <v>4</v>
      </c>
      <c r="J28" s="37">
        <v>2</v>
      </c>
      <c r="K28" s="38">
        <v>1</v>
      </c>
      <c r="L28" s="39">
        <f t="shared" si="0"/>
        <v>4</v>
      </c>
      <c r="M28" s="40">
        <f t="shared" si="0"/>
        <v>6</v>
      </c>
      <c r="N28" s="41">
        <f t="shared" si="1"/>
        <v>10</v>
      </c>
    </row>
    <row r="29" spans="1:14">
      <c r="A29" s="43" t="s">
        <v>573</v>
      </c>
      <c r="B29" s="44" t="s">
        <v>574</v>
      </c>
      <c r="C29" s="45"/>
      <c r="D29" s="45">
        <f t="shared" ref="D29:K29" si="4">SUM(D26:D28)</f>
        <v>11</v>
      </c>
      <c r="E29" s="45">
        <f t="shared" si="4"/>
        <v>18</v>
      </c>
      <c r="F29" s="46">
        <f t="shared" si="4"/>
        <v>10</v>
      </c>
      <c r="G29" s="46">
        <f t="shared" si="4"/>
        <v>14</v>
      </c>
      <c r="H29" s="46">
        <f t="shared" si="4"/>
        <v>101</v>
      </c>
      <c r="I29" s="46">
        <f t="shared" si="4"/>
        <v>190</v>
      </c>
      <c r="J29" s="46">
        <f t="shared" si="4"/>
        <v>224</v>
      </c>
      <c r="K29" s="47">
        <f t="shared" si="4"/>
        <v>234</v>
      </c>
      <c r="L29" s="39">
        <f t="shared" si="0"/>
        <v>346</v>
      </c>
      <c r="M29" s="40">
        <f t="shared" si="0"/>
        <v>456</v>
      </c>
      <c r="N29" s="41">
        <f t="shared" si="1"/>
        <v>802</v>
      </c>
    </row>
    <row r="30" spans="1:14">
      <c r="A30" s="34" t="s">
        <v>575</v>
      </c>
      <c r="B30" s="35" t="s">
        <v>895</v>
      </c>
      <c r="C30" s="36" t="s">
        <v>576</v>
      </c>
      <c r="D30" s="36">
        <v>0</v>
      </c>
      <c r="E30" s="36">
        <v>1</v>
      </c>
      <c r="F30" s="37">
        <v>1</v>
      </c>
      <c r="G30" s="37">
        <v>12</v>
      </c>
      <c r="H30" s="37">
        <v>28</v>
      </c>
      <c r="I30" s="37">
        <v>109</v>
      </c>
      <c r="J30" s="37">
        <v>15</v>
      </c>
      <c r="K30" s="38">
        <v>36</v>
      </c>
      <c r="L30" s="39">
        <f t="shared" si="0"/>
        <v>44</v>
      </c>
      <c r="M30" s="40">
        <f t="shared" si="0"/>
        <v>158</v>
      </c>
      <c r="N30" s="41">
        <f t="shared" si="1"/>
        <v>202</v>
      </c>
    </row>
    <row r="31" spans="1:14">
      <c r="A31" s="34" t="s">
        <v>577</v>
      </c>
      <c r="B31" s="35" t="s">
        <v>578</v>
      </c>
      <c r="C31" s="36" t="s">
        <v>579</v>
      </c>
      <c r="D31" s="36">
        <v>14</v>
      </c>
      <c r="E31" s="36">
        <v>7</v>
      </c>
      <c r="F31" s="37">
        <v>30</v>
      </c>
      <c r="G31" s="37">
        <v>28</v>
      </c>
      <c r="H31" s="37">
        <v>557</v>
      </c>
      <c r="I31" s="37">
        <v>328</v>
      </c>
      <c r="J31" s="37">
        <v>557</v>
      </c>
      <c r="K31" s="38">
        <v>749</v>
      </c>
      <c r="L31" s="39">
        <f t="shared" si="0"/>
        <v>1158</v>
      </c>
      <c r="M31" s="40">
        <f t="shared" si="0"/>
        <v>1112</v>
      </c>
      <c r="N31" s="41">
        <f t="shared" si="1"/>
        <v>2270</v>
      </c>
    </row>
    <row r="32" spans="1:14">
      <c r="A32" s="34" t="s">
        <v>580</v>
      </c>
      <c r="B32" s="35" t="s">
        <v>581</v>
      </c>
      <c r="C32" s="36" t="s">
        <v>582</v>
      </c>
      <c r="D32" s="36">
        <v>0</v>
      </c>
      <c r="E32" s="36">
        <v>0</v>
      </c>
      <c r="F32" s="37">
        <v>0</v>
      </c>
      <c r="G32" s="37">
        <v>0</v>
      </c>
      <c r="H32" s="37">
        <v>4</v>
      </c>
      <c r="I32" s="37">
        <v>5</v>
      </c>
      <c r="J32" s="37">
        <v>2</v>
      </c>
      <c r="K32" s="38">
        <v>1</v>
      </c>
      <c r="L32" s="39">
        <f t="shared" si="0"/>
        <v>6</v>
      </c>
      <c r="M32" s="40">
        <f t="shared" si="0"/>
        <v>6</v>
      </c>
      <c r="N32" s="41">
        <f t="shared" si="1"/>
        <v>12</v>
      </c>
    </row>
    <row r="33" spans="1:14" ht="26.25">
      <c r="A33" s="34" t="s">
        <v>583</v>
      </c>
      <c r="B33" s="35" t="s">
        <v>584</v>
      </c>
      <c r="C33" s="36"/>
      <c r="D33" s="36">
        <v>22</v>
      </c>
      <c r="E33" s="36">
        <v>14</v>
      </c>
      <c r="F33" s="37">
        <v>33</v>
      </c>
      <c r="G33" s="37">
        <v>48</v>
      </c>
      <c r="H33" s="37">
        <v>864</v>
      </c>
      <c r="I33" s="37">
        <v>503</v>
      </c>
      <c r="J33" s="37">
        <v>782</v>
      </c>
      <c r="K33" s="38">
        <v>1110</v>
      </c>
      <c r="L33" s="39">
        <f t="shared" si="0"/>
        <v>1701</v>
      </c>
      <c r="M33" s="40">
        <f t="shared" si="0"/>
        <v>1675</v>
      </c>
      <c r="N33" s="41">
        <f t="shared" si="1"/>
        <v>3376</v>
      </c>
    </row>
    <row r="34" spans="1:14">
      <c r="A34" s="43" t="s">
        <v>585</v>
      </c>
      <c r="B34" s="44" t="s">
        <v>586</v>
      </c>
      <c r="C34" s="45"/>
      <c r="D34" s="45">
        <f t="shared" ref="D34:K34" si="5">SUM(D30:D33)</f>
        <v>36</v>
      </c>
      <c r="E34" s="45">
        <f t="shared" si="5"/>
        <v>22</v>
      </c>
      <c r="F34" s="46">
        <f t="shared" si="5"/>
        <v>64</v>
      </c>
      <c r="G34" s="46">
        <f t="shared" si="5"/>
        <v>88</v>
      </c>
      <c r="H34" s="46">
        <f t="shared" si="5"/>
        <v>1453</v>
      </c>
      <c r="I34" s="46">
        <f t="shared" si="5"/>
        <v>945</v>
      </c>
      <c r="J34" s="46">
        <f t="shared" si="5"/>
        <v>1356</v>
      </c>
      <c r="K34" s="47">
        <f t="shared" si="5"/>
        <v>1896</v>
      </c>
      <c r="L34" s="39">
        <f t="shared" si="0"/>
        <v>2909</v>
      </c>
      <c r="M34" s="40">
        <f t="shared" si="0"/>
        <v>2951</v>
      </c>
      <c r="N34" s="41">
        <f t="shared" si="1"/>
        <v>5860</v>
      </c>
    </row>
    <row r="35" spans="1:14">
      <c r="A35" s="34" t="s">
        <v>587</v>
      </c>
      <c r="B35" s="35" t="s">
        <v>588</v>
      </c>
      <c r="C35" s="36" t="s">
        <v>589</v>
      </c>
      <c r="D35" s="36">
        <v>0</v>
      </c>
      <c r="E35" s="36">
        <v>0</v>
      </c>
      <c r="F35" s="37">
        <v>0</v>
      </c>
      <c r="G35" s="37">
        <v>0</v>
      </c>
      <c r="H35" s="37">
        <v>44</v>
      </c>
      <c r="I35" s="37">
        <v>29</v>
      </c>
      <c r="J35" s="37">
        <v>716</v>
      </c>
      <c r="K35" s="38">
        <v>1110</v>
      </c>
      <c r="L35" s="39">
        <f t="shared" si="0"/>
        <v>760</v>
      </c>
      <c r="M35" s="40">
        <f t="shared" si="0"/>
        <v>1139</v>
      </c>
      <c r="N35" s="41">
        <f t="shared" si="1"/>
        <v>1899</v>
      </c>
    </row>
    <row r="36" spans="1:14" ht="39">
      <c r="A36" s="34" t="s">
        <v>590</v>
      </c>
      <c r="B36" s="35" t="s">
        <v>591</v>
      </c>
      <c r="C36" s="36" t="s">
        <v>592</v>
      </c>
      <c r="D36" s="36">
        <v>0</v>
      </c>
      <c r="E36" s="36">
        <v>0</v>
      </c>
      <c r="F36" s="37">
        <v>567</v>
      </c>
      <c r="G36" s="37">
        <v>251</v>
      </c>
      <c r="H36" s="37">
        <v>6598</v>
      </c>
      <c r="I36" s="37">
        <v>1324</v>
      </c>
      <c r="J36" s="37">
        <v>886</v>
      </c>
      <c r="K36" s="38">
        <v>203</v>
      </c>
      <c r="L36" s="39">
        <f t="shared" si="0"/>
        <v>8051</v>
      </c>
      <c r="M36" s="40">
        <f t="shared" si="0"/>
        <v>1778</v>
      </c>
      <c r="N36" s="41">
        <f t="shared" si="1"/>
        <v>9829</v>
      </c>
    </row>
    <row r="37" spans="1:14" ht="39">
      <c r="A37" s="34" t="s">
        <v>593</v>
      </c>
      <c r="B37" s="35" t="s">
        <v>594</v>
      </c>
      <c r="C37" s="36" t="s">
        <v>595</v>
      </c>
      <c r="D37" s="36">
        <v>0</v>
      </c>
      <c r="E37" s="36">
        <v>0</v>
      </c>
      <c r="F37" s="37">
        <v>127</v>
      </c>
      <c r="G37" s="37">
        <v>48</v>
      </c>
      <c r="H37" s="37">
        <v>1049</v>
      </c>
      <c r="I37" s="37">
        <v>360</v>
      </c>
      <c r="J37" s="37">
        <v>28</v>
      </c>
      <c r="K37" s="38">
        <v>58</v>
      </c>
      <c r="L37" s="39">
        <f t="shared" si="0"/>
        <v>1204</v>
      </c>
      <c r="M37" s="40">
        <f t="shared" si="0"/>
        <v>466</v>
      </c>
      <c r="N37" s="41">
        <f t="shared" si="1"/>
        <v>1670</v>
      </c>
    </row>
    <row r="38" spans="1:14" ht="26.25">
      <c r="A38" s="34" t="s">
        <v>596</v>
      </c>
      <c r="B38" s="35" t="s">
        <v>597</v>
      </c>
      <c r="C38" s="36" t="s">
        <v>598</v>
      </c>
      <c r="D38" s="36">
        <v>0</v>
      </c>
      <c r="E38" s="36">
        <v>0</v>
      </c>
      <c r="F38" s="37">
        <v>123</v>
      </c>
      <c r="G38" s="37">
        <v>68</v>
      </c>
      <c r="H38" s="37">
        <v>2096</v>
      </c>
      <c r="I38" s="37">
        <v>1557</v>
      </c>
      <c r="J38" s="37">
        <v>250</v>
      </c>
      <c r="K38" s="38">
        <v>421</v>
      </c>
      <c r="L38" s="39">
        <f t="shared" si="0"/>
        <v>2469</v>
      </c>
      <c r="M38" s="40">
        <f t="shared" si="0"/>
        <v>2046</v>
      </c>
      <c r="N38" s="41">
        <f t="shared" si="1"/>
        <v>4515</v>
      </c>
    </row>
    <row r="39" spans="1:14" ht="26.25">
      <c r="A39" s="34" t="s">
        <v>599</v>
      </c>
      <c r="B39" s="35" t="s">
        <v>600</v>
      </c>
      <c r="C39" s="36" t="s">
        <v>601</v>
      </c>
      <c r="D39" s="36">
        <v>0</v>
      </c>
      <c r="E39" s="36">
        <v>0</v>
      </c>
      <c r="F39" s="37">
        <v>371</v>
      </c>
      <c r="G39" s="37">
        <v>759</v>
      </c>
      <c r="H39" s="37">
        <v>3780</v>
      </c>
      <c r="I39" s="37">
        <v>5481</v>
      </c>
      <c r="J39" s="37">
        <v>566</v>
      </c>
      <c r="K39" s="38">
        <v>1546</v>
      </c>
      <c r="L39" s="39">
        <f t="shared" si="0"/>
        <v>4717</v>
      </c>
      <c r="M39" s="40">
        <f t="shared" si="0"/>
        <v>7786</v>
      </c>
      <c r="N39" s="41">
        <f t="shared" si="1"/>
        <v>12503</v>
      </c>
    </row>
    <row r="40" spans="1:14">
      <c r="A40" s="34" t="s">
        <v>602</v>
      </c>
      <c r="B40" s="35" t="s">
        <v>603</v>
      </c>
      <c r="C40" s="36" t="s">
        <v>604</v>
      </c>
      <c r="D40" s="36">
        <v>1</v>
      </c>
      <c r="E40" s="36">
        <v>0</v>
      </c>
      <c r="F40" s="37">
        <v>57</v>
      </c>
      <c r="G40" s="37">
        <v>27</v>
      </c>
      <c r="H40" s="37">
        <v>86</v>
      </c>
      <c r="I40" s="37">
        <v>48</v>
      </c>
      <c r="J40" s="37">
        <v>2</v>
      </c>
      <c r="K40" s="38">
        <v>2</v>
      </c>
      <c r="L40" s="39">
        <f t="shared" si="0"/>
        <v>146</v>
      </c>
      <c r="M40" s="40">
        <f t="shared" si="0"/>
        <v>77</v>
      </c>
      <c r="N40" s="41">
        <f t="shared" si="1"/>
        <v>223</v>
      </c>
    </row>
    <row r="41" spans="1:14" ht="26.25">
      <c r="A41" s="34" t="s">
        <v>605</v>
      </c>
      <c r="B41" s="35" t="s">
        <v>606</v>
      </c>
      <c r="C41" s="36"/>
      <c r="D41" s="36">
        <v>12</v>
      </c>
      <c r="E41" s="36">
        <v>11</v>
      </c>
      <c r="F41" s="37">
        <v>354</v>
      </c>
      <c r="G41" s="37">
        <v>261</v>
      </c>
      <c r="H41" s="37">
        <v>1678</v>
      </c>
      <c r="I41" s="37">
        <v>1683</v>
      </c>
      <c r="J41" s="37">
        <v>827</v>
      </c>
      <c r="K41" s="38">
        <v>1333</v>
      </c>
      <c r="L41" s="39">
        <f t="shared" si="0"/>
        <v>2871</v>
      </c>
      <c r="M41" s="40">
        <f t="shared" si="0"/>
        <v>3288</v>
      </c>
      <c r="N41" s="41">
        <f t="shared" si="1"/>
        <v>6159</v>
      </c>
    </row>
    <row r="42" spans="1:14">
      <c r="A42" s="43" t="s">
        <v>57</v>
      </c>
      <c r="B42" s="44" t="s">
        <v>607</v>
      </c>
      <c r="C42" s="45"/>
      <c r="D42" s="45">
        <f t="shared" ref="D42:K42" si="6">SUM(D35:D41)</f>
        <v>13</v>
      </c>
      <c r="E42" s="45">
        <f t="shared" si="6"/>
        <v>11</v>
      </c>
      <c r="F42" s="46">
        <f t="shared" si="6"/>
        <v>1599</v>
      </c>
      <c r="G42" s="46">
        <f t="shared" si="6"/>
        <v>1414</v>
      </c>
      <c r="H42" s="46">
        <f t="shared" si="6"/>
        <v>15331</v>
      </c>
      <c r="I42" s="46">
        <f t="shared" si="6"/>
        <v>10482</v>
      </c>
      <c r="J42" s="46">
        <f t="shared" si="6"/>
        <v>3275</v>
      </c>
      <c r="K42" s="47">
        <f t="shared" si="6"/>
        <v>4673</v>
      </c>
      <c r="L42" s="39">
        <f t="shared" si="0"/>
        <v>20218</v>
      </c>
      <c r="M42" s="40">
        <f t="shared" si="0"/>
        <v>16580</v>
      </c>
      <c r="N42" s="41">
        <f t="shared" si="1"/>
        <v>36798</v>
      </c>
    </row>
    <row r="43" spans="1:14">
      <c r="A43" s="34" t="s">
        <v>608</v>
      </c>
      <c r="B43" s="35" t="s">
        <v>609</v>
      </c>
      <c r="C43" s="36" t="s">
        <v>610</v>
      </c>
      <c r="D43" s="36">
        <v>2</v>
      </c>
      <c r="E43" s="36">
        <v>5</v>
      </c>
      <c r="F43" s="37">
        <v>9</v>
      </c>
      <c r="G43" s="37">
        <v>3</v>
      </c>
      <c r="H43" s="37">
        <v>75</v>
      </c>
      <c r="I43" s="37">
        <v>50</v>
      </c>
      <c r="J43" s="37">
        <v>210</v>
      </c>
      <c r="K43" s="38">
        <v>161</v>
      </c>
      <c r="L43" s="39">
        <f t="shared" si="0"/>
        <v>296</v>
      </c>
      <c r="M43" s="40">
        <f t="shared" si="0"/>
        <v>219</v>
      </c>
      <c r="N43" s="41">
        <f t="shared" si="1"/>
        <v>515</v>
      </c>
    </row>
    <row r="44" spans="1:14">
      <c r="A44" s="34" t="s">
        <v>611</v>
      </c>
      <c r="B44" s="35" t="s">
        <v>612</v>
      </c>
      <c r="C44" s="36" t="s">
        <v>613</v>
      </c>
      <c r="D44" s="36">
        <v>127</v>
      </c>
      <c r="E44" s="36">
        <v>141</v>
      </c>
      <c r="F44" s="37">
        <v>479</v>
      </c>
      <c r="G44" s="37">
        <v>481</v>
      </c>
      <c r="H44" s="37">
        <v>2873</v>
      </c>
      <c r="I44" s="37">
        <v>1926</v>
      </c>
      <c r="J44" s="37">
        <v>798</v>
      </c>
      <c r="K44" s="38">
        <v>579</v>
      </c>
      <c r="L44" s="39">
        <f t="shared" si="0"/>
        <v>4277</v>
      </c>
      <c r="M44" s="40">
        <f t="shared" si="0"/>
        <v>3127</v>
      </c>
      <c r="N44" s="41">
        <f t="shared" si="1"/>
        <v>7404</v>
      </c>
    </row>
    <row r="45" spans="1:14">
      <c r="A45" s="34" t="s">
        <v>614</v>
      </c>
      <c r="B45" s="35" t="s">
        <v>615</v>
      </c>
      <c r="C45" s="36" t="s">
        <v>616</v>
      </c>
      <c r="D45" s="36">
        <v>22</v>
      </c>
      <c r="E45" s="36">
        <v>34</v>
      </c>
      <c r="F45" s="37">
        <v>129</v>
      </c>
      <c r="G45" s="37">
        <v>273</v>
      </c>
      <c r="H45" s="37">
        <v>1210</v>
      </c>
      <c r="I45" s="37">
        <v>3853</v>
      </c>
      <c r="J45" s="37">
        <v>296</v>
      </c>
      <c r="K45" s="38">
        <v>531</v>
      </c>
      <c r="L45" s="39">
        <f t="shared" si="0"/>
        <v>1657</v>
      </c>
      <c r="M45" s="40">
        <f t="shared" si="0"/>
        <v>4691</v>
      </c>
      <c r="N45" s="41">
        <f t="shared" si="1"/>
        <v>6348</v>
      </c>
    </row>
    <row r="46" spans="1:14" ht="26.25">
      <c r="A46" s="34" t="s">
        <v>617</v>
      </c>
      <c r="B46" s="35" t="s">
        <v>618</v>
      </c>
      <c r="C46" s="36" t="s">
        <v>619</v>
      </c>
      <c r="D46" s="36">
        <v>4</v>
      </c>
      <c r="E46" s="36">
        <v>1</v>
      </c>
      <c r="F46" s="37">
        <v>10</v>
      </c>
      <c r="G46" s="37">
        <v>11</v>
      </c>
      <c r="H46" s="37">
        <v>78</v>
      </c>
      <c r="I46" s="37">
        <v>51</v>
      </c>
      <c r="J46" s="37">
        <v>103</v>
      </c>
      <c r="K46" s="38">
        <v>81</v>
      </c>
      <c r="L46" s="39">
        <f t="shared" si="0"/>
        <v>195</v>
      </c>
      <c r="M46" s="40">
        <f t="shared" si="0"/>
        <v>144</v>
      </c>
      <c r="N46" s="41">
        <f t="shared" si="1"/>
        <v>339</v>
      </c>
    </row>
    <row r="47" spans="1:14" ht="26.25">
      <c r="A47" s="34" t="s">
        <v>620</v>
      </c>
      <c r="B47" s="35" t="s">
        <v>621</v>
      </c>
      <c r="C47" s="36"/>
      <c r="D47" s="36">
        <v>29</v>
      </c>
      <c r="E47" s="36">
        <v>23</v>
      </c>
      <c r="F47" s="37">
        <v>42</v>
      </c>
      <c r="G47" s="37">
        <v>49</v>
      </c>
      <c r="H47" s="37">
        <v>1126</v>
      </c>
      <c r="I47" s="37">
        <v>1048</v>
      </c>
      <c r="J47" s="37">
        <v>1423</v>
      </c>
      <c r="K47" s="38">
        <v>1553</v>
      </c>
      <c r="L47" s="39">
        <f t="shared" si="0"/>
        <v>2620</v>
      </c>
      <c r="M47" s="40">
        <f t="shared" si="0"/>
        <v>2673</v>
      </c>
      <c r="N47" s="41">
        <f t="shared" si="1"/>
        <v>5293</v>
      </c>
    </row>
    <row r="48" spans="1:14">
      <c r="A48" s="43" t="s">
        <v>622</v>
      </c>
      <c r="B48" s="44" t="s">
        <v>623</v>
      </c>
      <c r="C48" s="45"/>
      <c r="D48" s="45">
        <f t="shared" ref="D48:K48" si="7">SUM(D43:D47)</f>
        <v>184</v>
      </c>
      <c r="E48" s="45">
        <f t="shared" si="7"/>
        <v>204</v>
      </c>
      <c r="F48" s="46">
        <f t="shared" si="7"/>
        <v>669</v>
      </c>
      <c r="G48" s="46">
        <f t="shared" si="7"/>
        <v>817</v>
      </c>
      <c r="H48" s="46">
        <f t="shared" si="7"/>
        <v>5362</v>
      </c>
      <c r="I48" s="46">
        <f t="shared" si="7"/>
        <v>6928</v>
      </c>
      <c r="J48" s="46">
        <f t="shared" si="7"/>
        <v>2830</v>
      </c>
      <c r="K48" s="47">
        <f t="shared" si="7"/>
        <v>2905</v>
      </c>
      <c r="L48" s="39">
        <f t="shared" si="0"/>
        <v>9045</v>
      </c>
      <c r="M48" s="40">
        <f t="shared" si="0"/>
        <v>10854</v>
      </c>
      <c r="N48" s="41">
        <f t="shared" si="1"/>
        <v>19899</v>
      </c>
    </row>
    <row r="49" spans="1:14">
      <c r="A49" s="34" t="s">
        <v>624</v>
      </c>
      <c r="B49" s="35" t="s">
        <v>625</v>
      </c>
      <c r="C49" s="36" t="s">
        <v>626</v>
      </c>
      <c r="D49" s="36">
        <v>594</v>
      </c>
      <c r="E49" s="36">
        <v>450</v>
      </c>
      <c r="F49" s="37">
        <v>629</v>
      </c>
      <c r="G49" s="37">
        <v>439</v>
      </c>
      <c r="H49" s="37">
        <v>3886</v>
      </c>
      <c r="I49" s="37">
        <v>1926</v>
      </c>
      <c r="J49" s="37">
        <v>492</v>
      </c>
      <c r="K49" s="38">
        <v>404</v>
      </c>
      <c r="L49" s="39">
        <f t="shared" si="0"/>
        <v>5601</v>
      </c>
      <c r="M49" s="40">
        <f t="shared" si="0"/>
        <v>3219</v>
      </c>
      <c r="N49" s="41">
        <f t="shared" si="1"/>
        <v>8820</v>
      </c>
    </row>
    <row r="50" spans="1:14">
      <c r="A50" s="34" t="s">
        <v>627</v>
      </c>
      <c r="B50" s="35" t="s">
        <v>628</v>
      </c>
      <c r="C50" s="36" t="s">
        <v>629</v>
      </c>
      <c r="D50" s="36">
        <v>0</v>
      </c>
      <c r="E50" s="36">
        <v>0</v>
      </c>
      <c r="F50" s="37">
        <v>0</v>
      </c>
      <c r="G50" s="37">
        <v>0</v>
      </c>
      <c r="H50" s="37">
        <v>11</v>
      </c>
      <c r="I50" s="37">
        <v>14</v>
      </c>
      <c r="J50" s="37">
        <v>24</v>
      </c>
      <c r="K50" s="38">
        <v>34</v>
      </c>
      <c r="L50" s="39">
        <f t="shared" si="0"/>
        <v>35</v>
      </c>
      <c r="M50" s="40">
        <f t="shared" si="0"/>
        <v>48</v>
      </c>
      <c r="N50" s="41">
        <f t="shared" si="1"/>
        <v>83</v>
      </c>
    </row>
    <row r="51" spans="1:14">
      <c r="A51" s="34" t="s">
        <v>630</v>
      </c>
      <c r="B51" s="35" t="s">
        <v>631</v>
      </c>
      <c r="C51" s="36" t="s">
        <v>632</v>
      </c>
      <c r="D51" s="36">
        <v>0</v>
      </c>
      <c r="E51" s="36">
        <v>0</v>
      </c>
      <c r="F51" s="37">
        <v>0</v>
      </c>
      <c r="G51" s="37">
        <v>0</v>
      </c>
      <c r="H51" s="37">
        <v>26</v>
      </c>
      <c r="I51" s="37">
        <v>13</v>
      </c>
      <c r="J51" s="37">
        <v>17</v>
      </c>
      <c r="K51" s="38">
        <v>25</v>
      </c>
      <c r="L51" s="39">
        <f t="shared" si="0"/>
        <v>43</v>
      </c>
      <c r="M51" s="40">
        <f t="shared" si="0"/>
        <v>38</v>
      </c>
      <c r="N51" s="41">
        <f t="shared" si="1"/>
        <v>81</v>
      </c>
    </row>
    <row r="52" spans="1:14">
      <c r="A52" s="34" t="s">
        <v>633</v>
      </c>
      <c r="B52" s="35" t="s">
        <v>634</v>
      </c>
      <c r="C52" s="36" t="s">
        <v>635</v>
      </c>
      <c r="D52" s="36">
        <v>0</v>
      </c>
      <c r="E52" s="36">
        <v>2</v>
      </c>
      <c r="F52" s="37">
        <v>0</v>
      </c>
      <c r="G52" s="37">
        <v>0</v>
      </c>
      <c r="H52" s="37">
        <v>6</v>
      </c>
      <c r="I52" s="37">
        <v>2</v>
      </c>
      <c r="J52" s="37">
        <v>2</v>
      </c>
      <c r="K52" s="38">
        <v>1</v>
      </c>
      <c r="L52" s="39">
        <f t="shared" si="0"/>
        <v>8</v>
      </c>
      <c r="M52" s="40">
        <f t="shared" si="0"/>
        <v>5</v>
      </c>
      <c r="N52" s="41">
        <f t="shared" si="1"/>
        <v>13</v>
      </c>
    </row>
    <row r="53" spans="1:14">
      <c r="A53" s="34" t="s">
        <v>636</v>
      </c>
      <c r="B53" s="35" t="s">
        <v>637</v>
      </c>
      <c r="C53" s="36" t="s">
        <v>638</v>
      </c>
      <c r="D53" s="36">
        <v>0</v>
      </c>
      <c r="E53" s="36">
        <v>0</v>
      </c>
      <c r="F53" s="37">
        <v>1</v>
      </c>
      <c r="G53" s="37">
        <v>0</v>
      </c>
      <c r="H53" s="37">
        <v>7</v>
      </c>
      <c r="I53" s="37">
        <v>1</v>
      </c>
      <c r="J53" s="37">
        <v>1</v>
      </c>
      <c r="K53" s="38">
        <v>0</v>
      </c>
      <c r="L53" s="39">
        <f t="shared" si="0"/>
        <v>9</v>
      </c>
      <c r="M53" s="40">
        <f t="shared" si="0"/>
        <v>1</v>
      </c>
      <c r="N53" s="41">
        <f t="shared" si="1"/>
        <v>10</v>
      </c>
    </row>
    <row r="54" spans="1:14">
      <c r="A54" s="34" t="s">
        <v>639</v>
      </c>
      <c r="B54" s="35" t="s">
        <v>640</v>
      </c>
      <c r="C54" s="36"/>
      <c r="D54" s="36">
        <v>87</v>
      </c>
      <c r="E54" s="36">
        <v>88</v>
      </c>
      <c r="F54" s="37">
        <v>206</v>
      </c>
      <c r="G54" s="37">
        <v>169</v>
      </c>
      <c r="H54" s="37">
        <v>1550</v>
      </c>
      <c r="I54" s="37">
        <v>829</v>
      </c>
      <c r="J54" s="37">
        <v>326</v>
      </c>
      <c r="K54" s="38">
        <v>257</v>
      </c>
      <c r="L54" s="39">
        <f t="shared" si="0"/>
        <v>2169</v>
      </c>
      <c r="M54" s="40">
        <f t="shared" si="0"/>
        <v>1343</v>
      </c>
      <c r="N54" s="41">
        <f t="shared" si="1"/>
        <v>3512</v>
      </c>
    </row>
    <row r="55" spans="1:14">
      <c r="A55" s="43" t="s">
        <v>641</v>
      </c>
      <c r="B55" s="44" t="s">
        <v>642</v>
      </c>
      <c r="C55" s="45"/>
      <c r="D55" s="45">
        <f t="shared" ref="D55:K55" si="8">SUM(D49:D54)</f>
        <v>681</v>
      </c>
      <c r="E55" s="45">
        <f t="shared" si="8"/>
        <v>540</v>
      </c>
      <c r="F55" s="46">
        <f t="shared" si="8"/>
        <v>836</v>
      </c>
      <c r="G55" s="46">
        <f t="shared" si="8"/>
        <v>608</v>
      </c>
      <c r="H55" s="46">
        <f t="shared" si="8"/>
        <v>5486</v>
      </c>
      <c r="I55" s="46">
        <f t="shared" si="8"/>
        <v>2785</v>
      </c>
      <c r="J55" s="46">
        <f t="shared" si="8"/>
        <v>862</v>
      </c>
      <c r="K55" s="47">
        <f t="shared" si="8"/>
        <v>721</v>
      </c>
      <c r="L55" s="39">
        <f t="shared" si="0"/>
        <v>7865</v>
      </c>
      <c r="M55" s="40">
        <f t="shared" si="0"/>
        <v>4654</v>
      </c>
      <c r="N55" s="41">
        <f t="shared" si="1"/>
        <v>12519</v>
      </c>
    </row>
    <row r="56" spans="1:14" ht="26.25">
      <c r="A56" s="34" t="s">
        <v>643</v>
      </c>
      <c r="B56" s="35" t="s">
        <v>644</v>
      </c>
      <c r="C56" s="36" t="s">
        <v>645</v>
      </c>
      <c r="D56" s="36">
        <v>1391</v>
      </c>
      <c r="E56" s="36">
        <v>1144</v>
      </c>
      <c r="F56" s="37">
        <v>726</v>
      </c>
      <c r="G56" s="37">
        <v>759</v>
      </c>
      <c r="H56" s="37">
        <v>1234</v>
      </c>
      <c r="I56" s="37">
        <v>1144</v>
      </c>
      <c r="J56" s="37">
        <v>99</v>
      </c>
      <c r="K56" s="38">
        <v>123</v>
      </c>
      <c r="L56" s="39">
        <f t="shared" si="0"/>
        <v>3450</v>
      </c>
      <c r="M56" s="40">
        <f t="shared" si="0"/>
        <v>3170</v>
      </c>
      <c r="N56" s="41">
        <f t="shared" si="1"/>
        <v>6620</v>
      </c>
    </row>
    <row r="57" spans="1:14">
      <c r="A57" s="34" t="s">
        <v>646</v>
      </c>
      <c r="B57" s="35" t="s">
        <v>647</v>
      </c>
      <c r="C57" s="36" t="s">
        <v>648</v>
      </c>
      <c r="D57" s="36">
        <v>0</v>
      </c>
      <c r="E57" s="36">
        <v>0</v>
      </c>
      <c r="F57" s="37">
        <v>5</v>
      </c>
      <c r="G57" s="37">
        <v>2</v>
      </c>
      <c r="H57" s="37">
        <v>39</v>
      </c>
      <c r="I57" s="37">
        <v>24</v>
      </c>
      <c r="J57" s="37">
        <v>13</v>
      </c>
      <c r="K57" s="38">
        <v>11</v>
      </c>
      <c r="L57" s="39">
        <f t="shared" si="0"/>
        <v>57</v>
      </c>
      <c r="M57" s="40">
        <f t="shared" si="0"/>
        <v>37</v>
      </c>
      <c r="N57" s="41">
        <f t="shared" si="1"/>
        <v>94</v>
      </c>
    </row>
    <row r="58" spans="1:14">
      <c r="A58" s="34" t="s">
        <v>649</v>
      </c>
      <c r="B58" s="35" t="s">
        <v>650</v>
      </c>
      <c r="C58" s="36"/>
      <c r="D58" s="36">
        <v>1375</v>
      </c>
      <c r="E58" s="36">
        <v>1254</v>
      </c>
      <c r="F58" s="37">
        <v>1379</v>
      </c>
      <c r="G58" s="37">
        <v>1601</v>
      </c>
      <c r="H58" s="37">
        <v>3868</v>
      </c>
      <c r="I58" s="37">
        <v>3203</v>
      </c>
      <c r="J58" s="37">
        <v>624</v>
      </c>
      <c r="K58" s="38">
        <v>736</v>
      </c>
      <c r="L58" s="39">
        <f t="shared" si="0"/>
        <v>7246</v>
      </c>
      <c r="M58" s="40">
        <f t="shared" si="0"/>
        <v>6794</v>
      </c>
      <c r="N58" s="41">
        <f t="shared" si="1"/>
        <v>14040</v>
      </c>
    </row>
    <row r="59" spans="1:14">
      <c r="A59" s="43" t="s">
        <v>651</v>
      </c>
      <c r="B59" s="44" t="s">
        <v>652</v>
      </c>
      <c r="C59" s="45"/>
      <c r="D59" s="45">
        <f t="shared" ref="D59:K59" si="9">SUM(D56:D58)</f>
        <v>2766</v>
      </c>
      <c r="E59" s="45">
        <f t="shared" si="9"/>
        <v>2398</v>
      </c>
      <c r="F59" s="46">
        <f t="shared" si="9"/>
        <v>2110</v>
      </c>
      <c r="G59" s="46">
        <f t="shared" si="9"/>
        <v>2362</v>
      </c>
      <c r="H59" s="46">
        <f t="shared" si="9"/>
        <v>5141</v>
      </c>
      <c r="I59" s="46">
        <f t="shared" si="9"/>
        <v>4371</v>
      </c>
      <c r="J59" s="46">
        <f t="shared" si="9"/>
        <v>736</v>
      </c>
      <c r="K59" s="47">
        <f t="shared" si="9"/>
        <v>870</v>
      </c>
      <c r="L59" s="39">
        <f t="shared" si="0"/>
        <v>10753</v>
      </c>
      <c r="M59" s="40">
        <f t="shared" si="0"/>
        <v>10001</v>
      </c>
      <c r="N59" s="41">
        <f t="shared" si="1"/>
        <v>20754</v>
      </c>
    </row>
    <row r="60" spans="1:14">
      <c r="A60" s="34" t="s">
        <v>653</v>
      </c>
      <c r="B60" s="35" t="s">
        <v>654</v>
      </c>
      <c r="C60" s="36" t="s">
        <v>655</v>
      </c>
      <c r="D60" s="36">
        <v>2</v>
      </c>
      <c r="E60" s="36">
        <v>0</v>
      </c>
      <c r="F60" s="37">
        <v>1</v>
      </c>
      <c r="G60" s="37">
        <v>0</v>
      </c>
      <c r="H60" s="37">
        <v>2</v>
      </c>
      <c r="I60" s="37">
        <v>0</v>
      </c>
      <c r="J60" s="37">
        <v>1</v>
      </c>
      <c r="K60" s="38">
        <v>1</v>
      </c>
      <c r="L60" s="39">
        <f t="shared" si="0"/>
        <v>6</v>
      </c>
      <c r="M60" s="40">
        <f t="shared" si="0"/>
        <v>1</v>
      </c>
      <c r="N60" s="41">
        <f t="shared" si="1"/>
        <v>7</v>
      </c>
    </row>
    <row r="61" spans="1:14">
      <c r="A61" s="34" t="s">
        <v>656</v>
      </c>
      <c r="B61" s="35" t="s">
        <v>657</v>
      </c>
      <c r="C61" s="36" t="s">
        <v>658</v>
      </c>
      <c r="D61" s="36">
        <v>0</v>
      </c>
      <c r="E61" s="36">
        <v>0</v>
      </c>
      <c r="F61" s="37">
        <v>0</v>
      </c>
      <c r="G61" s="37">
        <v>0</v>
      </c>
      <c r="H61" s="37">
        <v>8</v>
      </c>
      <c r="I61" s="37">
        <v>0</v>
      </c>
      <c r="J61" s="37">
        <v>3</v>
      </c>
      <c r="K61" s="38">
        <v>4</v>
      </c>
      <c r="L61" s="39">
        <f t="shared" si="0"/>
        <v>11</v>
      </c>
      <c r="M61" s="40">
        <f t="shared" si="0"/>
        <v>4</v>
      </c>
      <c r="N61" s="41">
        <f t="shared" si="1"/>
        <v>15</v>
      </c>
    </row>
    <row r="62" spans="1:14">
      <c r="A62" s="34" t="s">
        <v>659</v>
      </c>
      <c r="B62" s="35" t="s">
        <v>660</v>
      </c>
      <c r="C62" s="36" t="s">
        <v>661</v>
      </c>
      <c r="D62" s="36">
        <v>8</v>
      </c>
      <c r="E62" s="36">
        <v>20</v>
      </c>
      <c r="F62" s="37">
        <v>76</v>
      </c>
      <c r="G62" s="37">
        <v>31</v>
      </c>
      <c r="H62" s="37">
        <v>6979</v>
      </c>
      <c r="I62" s="37">
        <v>7604</v>
      </c>
      <c r="J62" s="37">
        <v>5054</v>
      </c>
      <c r="K62" s="38">
        <v>10611</v>
      </c>
      <c r="L62" s="39">
        <f t="shared" si="0"/>
        <v>12117</v>
      </c>
      <c r="M62" s="40">
        <f t="shared" si="0"/>
        <v>18266</v>
      </c>
      <c r="N62" s="41">
        <f t="shared" si="1"/>
        <v>30383</v>
      </c>
    </row>
    <row r="63" spans="1:14">
      <c r="A63" s="34" t="s">
        <v>662</v>
      </c>
      <c r="B63" s="35" t="s">
        <v>663</v>
      </c>
      <c r="C63" s="36" t="s">
        <v>664</v>
      </c>
      <c r="D63" s="36">
        <v>1</v>
      </c>
      <c r="E63" s="36">
        <v>6</v>
      </c>
      <c r="F63" s="37">
        <v>2</v>
      </c>
      <c r="G63" s="37">
        <v>0</v>
      </c>
      <c r="H63" s="37">
        <v>1556</v>
      </c>
      <c r="I63" s="37">
        <v>439</v>
      </c>
      <c r="J63" s="37">
        <v>1238</v>
      </c>
      <c r="K63" s="38">
        <v>1078</v>
      </c>
      <c r="L63" s="39">
        <f t="shared" si="0"/>
        <v>2797</v>
      </c>
      <c r="M63" s="40">
        <f t="shared" si="0"/>
        <v>1523</v>
      </c>
      <c r="N63" s="41">
        <f t="shared" si="1"/>
        <v>4320</v>
      </c>
    </row>
    <row r="64" spans="1:14">
      <c r="A64" s="34" t="s">
        <v>665</v>
      </c>
      <c r="B64" s="35" t="s">
        <v>666</v>
      </c>
      <c r="C64" s="36" t="s">
        <v>667</v>
      </c>
      <c r="D64" s="36">
        <v>2</v>
      </c>
      <c r="E64" s="36">
        <v>0</v>
      </c>
      <c r="F64" s="37">
        <v>14</v>
      </c>
      <c r="G64" s="37">
        <v>9</v>
      </c>
      <c r="H64" s="37">
        <v>1160</v>
      </c>
      <c r="I64" s="37">
        <v>630</v>
      </c>
      <c r="J64" s="37">
        <v>1269</v>
      </c>
      <c r="K64" s="38">
        <v>1395</v>
      </c>
      <c r="L64" s="39">
        <f t="shared" si="0"/>
        <v>2445</v>
      </c>
      <c r="M64" s="40">
        <f t="shared" si="0"/>
        <v>2034</v>
      </c>
      <c r="N64" s="41">
        <f t="shared" si="1"/>
        <v>4479</v>
      </c>
    </row>
    <row r="65" spans="1:14">
      <c r="A65" s="34" t="s">
        <v>668</v>
      </c>
      <c r="B65" s="35" t="s">
        <v>669</v>
      </c>
      <c r="C65" s="36" t="s">
        <v>670</v>
      </c>
      <c r="D65" s="36">
        <v>23</v>
      </c>
      <c r="E65" s="36">
        <v>20</v>
      </c>
      <c r="F65" s="37">
        <v>98</v>
      </c>
      <c r="G65" s="37">
        <v>75</v>
      </c>
      <c r="H65" s="37">
        <v>3459</v>
      </c>
      <c r="I65" s="37">
        <v>2069</v>
      </c>
      <c r="J65" s="37">
        <v>5682</v>
      </c>
      <c r="K65" s="38">
        <v>7318</v>
      </c>
      <c r="L65" s="39">
        <f t="shared" si="0"/>
        <v>9262</v>
      </c>
      <c r="M65" s="40">
        <f t="shared" si="0"/>
        <v>9482</v>
      </c>
      <c r="N65" s="41">
        <f t="shared" si="1"/>
        <v>18744</v>
      </c>
    </row>
    <row r="66" spans="1:14">
      <c r="A66" s="34" t="s">
        <v>671</v>
      </c>
      <c r="B66" s="35" t="s">
        <v>672</v>
      </c>
      <c r="C66" s="36" t="s">
        <v>673</v>
      </c>
      <c r="D66" s="36">
        <v>2</v>
      </c>
      <c r="E66" s="36">
        <v>3</v>
      </c>
      <c r="F66" s="37">
        <v>6</v>
      </c>
      <c r="G66" s="37">
        <v>5</v>
      </c>
      <c r="H66" s="37">
        <v>1235</v>
      </c>
      <c r="I66" s="37">
        <v>703</v>
      </c>
      <c r="J66" s="37">
        <v>3432</v>
      </c>
      <c r="K66" s="38">
        <v>4563</v>
      </c>
      <c r="L66" s="39">
        <f t="shared" ref="L66:M128" si="10">SUM(D66+F66+H66+J66)</f>
        <v>4675</v>
      </c>
      <c r="M66" s="40">
        <f t="shared" si="10"/>
        <v>5274</v>
      </c>
      <c r="N66" s="41">
        <f t="shared" si="1"/>
        <v>9949</v>
      </c>
    </row>
    <row r="67" spans="1:14">
      <c r="A67" s="34" t="s">
        <v>674</v>
      </c>
      <c r="B67" s="35" t="s">
        <v>675</v>
      </c>
      <c r="C67" s="36" t="s">
        <v>676</v>
      </c>
      <c r="D67" s="36">
        <v>0</v>
      </c>
      <c r="E67" s="36">
        <v>1</v>
      </c>
      <c r="F67" s="37">
        <v>0</v>
      </c>
      <c r="G67" s="37">
        <v>0</v>
      </c>
      <c r="H67" s="37">
        <v>83</v>
      </c>
      <c r="I67" s="37">
        <v>79</v>
      </c>
      <c r="J67" s="37">
        <v>207</v>
      </c>
      <c r="K67" s="38">
        <v>242</v>
      </c>
      <c r="L67" s="39">
        <f t="shared" si="10"/>
        <v>290</v>
      </c>
      <c r="M67" s="40">
        <f t="shared" si="10"/>
        <v>322</v>
      </c>
      <c r="N67" s="41">
        <f t="shared" ref="N67:N130" si="11">SUM(L67:M67)</f>
        <v>612</v>
      </c>
    </row>
    <row r="68" spans="1:14">
      <c r="A68" s="34" t="s">
        <v>677</v>
      </c>
      <c r="B68" s="35" t="s">
        <v>678</v>
      </c>
      <c r="C68" s="36" t="s">
        <v>679</v>
      </c>
      <c r="D68" s="36">
        <v>0</v>
      </c>
      <c r="E68" s="36">
        <v>0</v>
      </c>
      <c r="F68" s="37">
        <v>0</v>
      </c>
      <c r="G68" s="37">
        <v>0</v>
      </c>
      <c r="H68" s="37">
        <v>75</v>
      </c>
      <c r="I68" s="37">
        <v>55</v>
      </c>
      <c r="J68" s="37">
        <v>258</v>
      </c>
      <c r="K68" s="38">
        <v>295</v>
      </c>
      <c r="L68" s="39">
        <f t="shared" si="10"/>
        <v>333</v>
      </c>
      <c r="M68" s="40">
        <f t="shared" si="10"/>
        <v>350</v>
      </c>
      <c r="N68" s="41">
        <f t="shared" si="11"/>
        <v>683</v>
      </c>
    </row>
    <row r="69" spans="1:14">
      <c r="A69" s="34" t="s">
        <v>680</v>
      </c>
      <c r="B69" s="35" t="s">
        <v>681</v>
      </c>
      <c r="C69" s="36" t="s">
        <v>682</v>
      </c>
      <c r="D69" s="36">
        <v>0</v>
      </c>
      <c r="E69" s="36">
        <v>0</v>
      </c>
      <c r="F69" s="37">
        <v>0</v>
      </c>
      <c r="G69" s="37">
        <v>0</v>
      </c>
      <c r="H69" s="37">
        <v>31</v>
      </c>
      <c r="I69" s="37">
        <v>7</v>
      </c>
      <c r="J69" s="37">
        <v>44</v>
      </c>
      <c r="K69" s="38">
        <v>31</v>
      </c>
      <c r="L69" s="39">
        <f t="shared" si="10"/>
        <v>75</v>
      </c>
      <c r="M69" s="40">
        <f t="shared" si="10"/>
        <v>38</v>
      </c>
      <c r="N69" s="41">
        <f t="shared" si="11"/>
        <v>113</v>
      </c>
    </row>
    <row r="70" spans="1:14">
      <c r="A70" s="34" t="s">
        <v>683</v>
      </c>
      <c r="B70" s="35" t="s">
        <v>684</v>
      </c>
      <c r="C70" s="36" t="s">
        <v>685</v>
      </c>
      <c r="D70" s="36">
        <v>0</v>
      </c>
      <c r="E70" s="36">
        <v>0</v>
      </c>
      <c r="F70" s="37">
        <v>16</v>
      </c>
      <c r="G70" s="37">
        <v>14</v>
      </c>
      <c r="H70" s="37">
        <v>693</v>
      </c>
      <c r="I70" s="37">
        <v>564</v>
      </c>
      <c r="J70" s="37">
        <v>525</v>
      </c>
      <c r="K70" s="38">
        <v>846</v>
      </c>
      <c r="L70" s="39">
        <f t="shared" si="10"/>
        <v>1234</v>
      </c>
      <c r="M70" s="40">
        <f t="shared" si="10"/>
        <v>1424</v>
      </c>
      <c r="N70" s="41">
        <f t="shared" si="11"/>
        <v>2658</v>
      </c>
    </row>
    <row r="71" spans="1:14">
      <c r="A71" s="34" t="s">
        <v>686</v>
      </c>
      <c r="B71" s="35" t="s">
        <v>687</v>
      </c>
      <c r="C71" s="36"/>
      <c r="D71" s="36">
        <v>15</v>
      </c>
      <c r="E71" s="36">
        <v>5</v>
      </c>
      <c r="F71" s="37">
        <v>56</v>
      </c>
      <c r="G71" s="37">
        <v>117</v>
      </c>
      <c r="H71" s="37">
        <v>747</v>
      </c>
      <c r="I71" s="37">
        <v>841</v>
      </c>
      <c r="J71" s="37">
        <v>1432</v>
      </c>
      <c r="K71" s="38">
        <v>1791</v>
      </c>
      <c r="L71" s="39">
        <f t="shared" si="10"/>
        <v>2250</v>
      </c>
      <c r="M71" s="40">
        <f t="shared" si="10"/>
        <v>2754</v>
      </c>
      <c r="N71" s="41">
        <f t="shared" si="11"/>
        <v>5004</v>
      </c>
    </row>
    <row r="72" spans="1:14">
      <c r="A72" s="43" t="s">
        <v>688</v>
      </c>
      <c r="B72" s="44" t="s">
        <v>689</v>
      </c>
      <c r="C72" s="45"/>
      <c r="D72" s="45">
        <f t="shared" ref="D72:K72" si="12">SUM(D60:D71)</f>
        <v>53</v>
      </c>
      <c r="E72" s="45">
        <f t="shared" si="12"/>
        <v>55</v>
      </c>
      <c r="F72" s="46">
        <f t="shared" si="12"/>
        <v>269</v>
      </c>
      <c r="G72" s="46">
        <f t="shared" si="12"/>
        <v>251</v>
      </c>
      <c r="H72" s="46">
        <f t="shared" si="12"/>
        <v>16028</v>
      </c>
      <c r="I72" s="46">
        <f t="shared" si="12"/>
        <v>12991</v>
      </c>
      <c r="J72" s="46">
        <f t="shared" si="12"/>
        <v>19145</v>
      </c>
      <c r="K72" s="47">
        <f t="shared" si="12"/>
        <v>28175</v>
      </c>
      <c r="L72" s="39">
        <f t="shared" si="10"/>
        <v>35495</v>
      </c>
      <c r="M72" s="40">
        <f t="shared" si="10"/>
        <v>41472</v>
      </c>
      <c r="N72" s="41">
        <f t="shared" si="11"/>
        <v>76967</v>
      </c>
    </row>
    <row r="73" spans="1:14">
      <c r="A73" s="34" t="s">
        <v>690</v>
      </c>
      <c r="B73" s="35" t="s">
        <v>691</v>
      </c>
      <c r="C73" s="36" t="s">
        <v>692</v>
      </c>
      <c r="D73" s="36">
        <v>4935</v>
      </c>
      <c r="E73" s="36">
        <v>3962</v>
      </c>
      <c r="F73" s="37">
        <v>3371</v>
      </c>
      <c r="G73" s="37">
        <v>3733</v>
      </c>
      <c r="H73" s="37">
        <v>7241</v>
      </c>
      <c r="I73" s="37">
        <v>8324</v>
      </c>
      <c r="J73" s="37">
        <v>936</v>
      </c>
      <c r="K73" s="38">
        <v>1111</v>
      </c>
      <c r="L73" s="39">
        <f t="shared" si="10"/>
        <v>16483</v>
      </c>
      <c r="M73" s="40">
        <f t="shared" si="10"/>
        <v>17130</v>
      </c>
      <c r="N73" s="41">
        <f t="shared" si="11"/>
        <v>33613</v>
      </c>
    </row>
    <row r="74" spans="1:14">
      <c r="A74" s="34" t="s">
        <v>693</v>
      </c>
      <c r="B74" s="35" t="s">
        <v>694</v>
      </c>
      <c r="C74" s="36" t="s">
        <v>695</v>
      </c>
      <c r="D74" s="36">
        <v>29</v>
      </c>
      <c r="E74" s="36">
        <v>32</v>
      </c>
      <c r="F74" s="37">
        <v>78</v>
      </c>
      <c r="G74" s="37">
        <v>77</v>
      </c>
      <c r="H74" s="37">
        <v>418</v>
      </c>
      <c r="I74" s="37">
        <v>416</v>
      </c>
      <c r="J74" s="37">
        <v>125</v>
      </c>
      <c r="K74" s="38">
        <v>172</v>
      </c>
      <c r="L74" s="39">
        <f t="shared" si="10"/>
        <v>650</v>
      </c>
      <c r="M74" s="40">
        <f t="shared" si="10"/>
        <v>697</v>
      </c>
      <c r="N74" s="41">
        <f t="shared" si="11"/>
        <v>1347</v>
      </c>
    </row>
    <row r="75" spans="1:14">
      <c r="A75" s="34" t="s">
        <v>696</v>
      </c>
      <c r="B75" s="35" t="s">
        <v>697</v>
      </c>
      <c r="C75" s="36" t="s">
        <v>698</v>
      </c>
      <c r="D75" s="36">
        <v>201</v>
      </c>
      <c r="E75" s="36">
        <v>168</v>
      </c>
      <c r="F75" s="37">
        <v>126</v>
      </c>
      <c r="G75" s="37">
        <v>129</v>
      </c>
      <c r="H75" s="37">
        <v>1144</v>
      </c>
      <c r="I75" s="37">
        <v>800</v>
      </c>
      <c r="J75" s="37">
        <v>2317</v>
      </c>
      <c r="K75" s="38">
        <v>2336</v>
      </c>
      <c r="L75" s="39">
        <f t="shared" si="10"/>
        <v>3788</v>
      </c>
      <c r="M75" s="40">
        <f t="shared" si="10"/>
        <v>3433</v>
      </c>
      <c r="N75" s="41">
        <f t="shared" si="11"/>
        <v>7221</v>
      </c>
    </row>
    <row r="76" spans="1:14">
      <c r="A76" s="34" t="s">
        <v>699</v>
      </c>
      <c r="B76" s="35" t="s">
        <v>700</v>
      </c>
      <c r="C76" s="36" t="s">
        <v>701</v>
      </c>
      <c r="D76" s="36">
        <v>1170</v>
      </c>
      <c r="E76" s="36">
        <v>711</v>
      </c>
      <c r="F76" s="37">
        <v>347</v>
      </c>
      <c r="G76" s="37">
        <v>272</v>
      </c>
      <c r="H76" s="37">
        <v>1162</v>
      </c>
      <c r="I76" s="37">
        <v>1282</v>
      </c>
      <c r="J76" s="37">
        <v>715</v>
      </c>
      <c r="K76" s="38">
        <v>1009</v>
      </c>
      <c r="L76" s="39">
        <f t="shared" si="10"/>
        <v>3394</v>
      </c>
      <c r="M76" s="40">
        <f t="shared" si="10"/>
        <v>3274</v>
      </c>
      <c r="N76" s="41">
        <f t="shared" si="11"/>
        <v>6668</v>
      </c>
    </row>
    <row r="77" spans="1:14" ht="26.25">
      <c r="A77" s="34" t="s">
        <v>702</v>
      </c>
      <c r="B77" s="35" t="s">
        <v>703</v>
      </c>
      <c r="C77" s="42" t="s">
        <v>704</v>
      </c>
      <c r="D77" s="42">
        <v>236</v>
      </c>
      <c r="E77" s="36">
        <v>122</v>
      </c>
      <c r="F77" s="37">
        <v>105</v>
      </c>
      <c r="G77" s="37">
        <v>55</v>
      </c>
      <c r="H77" s="37">
        <v>1906</v>
      </c>
      <c r="I77" s="37">
        <v>1728</v>
      </c>
      <c r="J77" s="37">
        <v>4393</v>
      </c>
      <c r="K77" s="38">
        <v>3038</v>
      </c>
      <c r="L77" s="39">
        <f t="shared" si="10"/>
        <v>6640</v>
      </c>
      <c r="M77" s="40">
        <f t="shared" si="10"/>
        <v>4943</v>
      </c>
      <c r="N77" s="41">
        <f t="shared" si="11"/>
        <v>11583</v>
      </c>
    </row>
    <row r="78" spans="1:14" ht="26.25">
      <c r="A78" s="34" t="s">
        <v>705</v>
      </c>
      <c r="B78" s="35" t="s">
        <v>706</v>
      </c>
      <c r="C78" s="36" t="s">
        <v>707</v>
      </c>
      <c r="D78" s="36">
        <v>1</v>
      </c>
      <c r="E78" s="36">
        <v>1</v>
      </c>
      <c r="F78" s="37">
        <v>6</v>
      </c>
      <c r="G78" s="37">
        <v>7</v>
      </c>
      <c r="H78" s="37">
        <v>27</v>
      </c>
      <c r="I78" s="37">
        <v>40</v>
      </c>
      <c r="J78" s="37">
        <v>31</v>
      </c>
      <c r="K78" s="38">
        <v>18</v>
      </c>
      <c r="L78" s="39">
        <f t="shared" si="10"/>
        <v>65</v>
      </c>
      <c r="M78" s="40">
        <f t="shared" si="10"/>
        <v>66</v>
      </c>
      <c r="N78" s="41">
        <f t="shared" si="11"/>
        <v>131</v>
      </c>
    </row>
    <row r="79" spans="1:14">
      <c r="A79" s="34" t="s">
        <v>708</v>
      </c>
      <c r="B79" s="35" t="s">
        <v>709</v>
      </c>
      <c r="C79" s="36"/>
      <c r="D79" s="36">
        <v>369</v>
      </c>
      <c r="E79" s="36">
        <v>212</v>
      </c>
      <c r="F79" s="37">
        <v>571</v>
      </c>
      <c r="G79" s="37">
        <v>461</v>
      </c>
      <c r="H79" s="37">
        <v>2118</v>
      </c>
      <c r="I79" s="37">
        <v>2263</v>
      </c>
      <c r="J79" s="37">
        <v>2086</v>
      </c>
      <c r="K79" s="38">
        <v>2337</v>
      </c>
      <c r="L79" s="39">
        <f t="shared" si="10"/>
        <v>5144</v>
      </c>
      <c r="M79" s="40">
        <f t="shared" si="10"/>
        <v>5273</v>
      </c>
      <c r="N79" s="41">
        <f t="shared" si="11"/>
        <v>10417</v>
      </c>
    </row>
    <row r="80" spans="1:14">
      <c r="A80" s="43" t="s">
        <v>710</v>
      </c>
      <c r="B80" s="44" t="s">
        <v>711</v>
      </c>
      <c r="C80" s="45"/>
      <c r="D80" s="45">
        <f t="shared" ref="D80:K80" si="13">SUM(D73:D79)</f>
        <v>6941</v>
      </c>
      <c r="E80" s="45">
        <f t="shared" si="13"/>
        <v>5208</v>
      </c>
      <c r="F80" s="46">
        <f t="shared" si="13"/>
        <v>4604</v>
      </c>
      <c r="G80" s="46">
        <f t="shared" si="13"/>
        <v>4734</v>
      </c>
      <c r="H80" s="46">
        <f t="shared" si="13"/>
        <v>14016</v>
      </c>
      <c r="I80" s="46">
        <f t="shared" si="13"/>
        <v>14853</v>
      </c>
      <c r="J80" s="46">
        <f t="shared" si="13"/>
        <v>10603</v>
      </c>
      <c r="K80" s="47">
        <f t="shared" si="13"/>
        <v>10021</v>
      </c>
      <c r="L80" s="39">
        <f t="shared" si="10"/>
        <v>36164</v>
      </c>
      <c r="M80" s="40">
        <f t="shared" si="10"/>
        <v>34816</v>
      </c>
      <c r="N80" s="41">
        <f t="shared" si="11"/>
        <v>70980</v>
      </c>
    </row>
    <row r="81" spans="1:14" ht="26.25">
      <c r="A81" s="34" t="s">
        <v>712</v>
      </c>
      <c r="B81" s="35" t="s">
        <v>713</v>
      </c>
      <c r="C81" s="36" t="s">
        <v>714</v>
      </c>
      <c r="D81" s="36">
        <v>142</v>
      </c>
      <c r="E81" s="36">
        <v>137</v>
      </c>
      <c r="F81" s="37">
        <v>317</v>
      </c>
      <c r="G81" s="37">
        <v>263</v>
      </c>
      <c r="H81" s="37">
        <v>1589</v>
      </c>
      <c r="I81" s="37">
        <v>1380</v>
      </c>
      <c r="J81" s="37">
        <v>205</v>
      </c>
      <c r="K81" s="38">
        <v>206</v>
      </c>
      <c r="L81" s="39">
        <f t="shared" si="10"/>
        <v>2253</v>
      </c>
      <c r="M81" s="40">
        <f t="shared" si="10"/>
        <v>1986</v>
      </c>
      <c r="N81" s="41">
        <f t="shared" si="11"/>
        <v>4239</v>
      </c>
    </row>
    <row r="82" spans="1:14" ht="26.25">
      <c r="A82" s="34" t="s">
        <v>715</v>
      </c>
      <c r="B82" s="35" t="s">
        <v>716</v>
      </c>
      <c r="C82" s="36" t="s">
        <v>717</v>
      </c>
      <c r="D82" s="36">
        <v>0</v>
      </c>
      <c r="E82" s="36">
        <v>0</v>
      </c>
      <c r="F82" s="37">
        <v>1</v>
      </c>
      <c r="G82" s="37">
        <v>4</v>
      </c>
      <c r="H82" s="37">
        <v>74</v>
      </c>
      <c r="I82" s="37">
        <v>45</v>
      </c>
      <c r="J82" s="37">
        <v>53</v>
      </c>
      <c r="K82" s="38">
        <v>45</v>
      </c>
      <c r="L82" s="39">
        <f t="shared" si="10"/>
        <v>128</v>
      </c>
      <c r="M82" s="40">
        <f t="shared" si="10"/>
        <v>94</v>
      </c>
      <c r="N82" s="41">
        <f t="shared" si="11"/>
        <v>222</v>
      </c>
    </row>
    <row r="83" spans="1:14">
      <c r="A83" s="34" t="s">
        <v>718</v>
      </c>
      <c r="B83" s="35" t="s">
        <v>719</v>
      </c>
      <c r="C83" s="36" t="s">
        <v>720</v>
      </c>
      <c r="D83" s="36">
        <v>24</v>
      </c>
      <c r="E83" s="36">
        <v>17</v>
      </c>
      <c r="F83" s="37">
        <v>124</v>
      </c>
      <c r="G83" s="37">
        <v>117</v>
      </c>
      <c r="H83" s="37">
        <v>176</v>
      </c>
      <c r="I83" s="37">
        <v>163</v>
      </c>
      <c r="J83" s="27">
        <v>28</v>
      </c>
      <c r="K83" s="38">
        <v>28</v>
      </c>
      <c r="L83" s="39">
        <f t="shared" si="10"/>
        <v>352</v>
      </c>
      <c r="M83" s="40">
        <f t="shared" si="10"/>
        <v>325</v>
      </c>
      <c r="N83" s="41">
        <f t="shared" si="11"/>
        <v>677</v>
      </c>
    </row>
    <row r="84" spans="1:14">
      <c r="A84" s="34" t="s">
        <v>721</v>
      </c>
      <c r="B84" s="35" t="s">
        <v>722</v>
      </c>
      <c r="C84" s="36" t="s">
        <v>723</v>
      </c>
      <c r="D84" s="36">
        <v>16</v>
      </c>
      <c r="E84" s="36">
        <v>2</v>
      </c>
      <c r="F84" s="37">
        <v>13</v>
      </c>
      <c r="G84" s="37">
        <v>1</v>
      </c>
      <c r="H84" s="37">
        <v>227</v>
      </c>
      <c r="I84" s="37">
        <v>22</v>
      </c>
      <c r="J84" s="37">
        <v>287</v>
      </c>
      <c r="K84" s="38">
        <v>67</v>
      </c>
      <c r="L84" s="39">
        <f t="shared" si="10"/>
        <v>543</v>
      </c>
      <c r="M84" s="40">
        <f t="shared" si="10"/>
        <v>92</v>
      </c>
      <c r="N84" s="41">
        <f t="shared" si="11"/>
        <v>635</v>
      </c>
    </row>
    <row r="85" spans="1:14">
      <c r="A85" s="34" t="s">
        <v>724</v>
      </c>
      <c r="B85" s="35" t="s">
        <v>725</v>
      </c>
      <c r="C85" s="36" t="s">
        <v>726</v>
      </c>
      <c r="D85" s="36">
        <v>4</v>
      </c>
      <c r="E85" s="36">
        <v>4</v>
      </c>
      <c r="F85" s="37">
        <v>3</v>
      </c>
      <c r="G85" s="37">
        <v>0</v>
      </c>
      <c r="H85" s="37">
        <v>79</v>
      </c>
      <c r="I85" s="37">
        <v>42</v>
      </c>
      <c r="J85" s="37">
        <v>55</v>
      </c>
      <c r="K85" s="38">
        <v>109</v>
      </c>
      <c r="L85" s="39">
        <f t="shared" si="10"/>
        <v>141</v>
      </c>
      <c r="M85" s="40">
        <f t="shared" si="10"/>
        <v>155</v>
      </c>
      <c r="N85" s="41">
        <f t="shared" si="11"/>
        <v>296</v>
      </c>
    </row>
    <row r="86" spans="1:14">
      <c r="A86" s="34" t="s">
        <v>727</v>
      </c>
      <c r="B86" s="35" t="s">
        <v>728</v>
      </c>
      <c r="C86" s="36" t="s">
        <v>729</v>
      </c>
      <c r="D86" s="36">
        <v>0</v>
      </c>
      <c r="E86" s="36">
        <v>0</v>
      </c>
      <c r="F86" s="37">
        <v>5</v>
      </c>
      <c r="G86" s="37">
        <v>1</v>
      </c>
      <c r="H86" s="37">
        <v>322</v>
      </c>
      <c r="I86" s="37">
        <v>83</v>
      </c>
      <c r="J86" s="37">
        <v>230</v>
      </c>
      <c r="K86" s="38">
        <v>82</v>
      </c>
      <c r="L86" s="39">
        <f t="shared" si="10"/>
        <v>557</v>
      </c>
      <c r="M86" s="40">
        <f t="shared" si="10"/>
        <v>166</v>
      </c>
      <c r="N86" s="41">
        <f t="shared" si="11"/>
        <v>723</v>
      </c>
    </row>
    <row r="87" spans="1:14">
      <c r="A87" s="34" t="s">
        <v>730</v>
      </c>
      <c r="B87" s="35" t="s">
        <v>731</v>
      </c>
      <c r="C87" s="36" t="s">
        <v>732</v>
      </c>
      <c r="D87" s="36">
        <v>2</v>
      </c>
      <c r="E87" s="36">
        <v>1</v>
      </c>
      <c r="F87" s="37">
        <v>3</v>
      </c>
      <c r="G87" s="37">
        <v>22</v>
      </c>
      <c r="H87" s="37">
        <v>461</v>
      </c>
      <c r="I87" s="37">
        <v>676</v>
      </c>
      <c r="J87" s="37">
        <v>257</v>
      </c>
      <c r="K87" s="38">
        <v>466</v>
      </c>
      <c r="L87" s="39">
        <f t="shared" si="10"/>
        <v>723</v>
      </c>
      <c r="M87" s="40">
        <f t="shared" si="10"/>
        <v>1165</v>
      </c>
      <c r="N87" s="41">
        <f t="shared" si="11"/>
        <v>1888</v>
      </c>
    </row>
    <row r="88" spans="1:14">
      <c r="A88" s="34" t="s">
        <v>733</v>
      </c>
      <c r="B88" s="35" t="s">
        <v>734</v>
      </c>
      <c r="C88" s="36"/>
      <c r="D88" s="36">
        <v>158</v>
      </c>
      <c r="E88" s="36">
        <v>124</v>
      </c>
      <c r="F88" s="37">
        <v>318</v>
      </c>
      <c r="G88" s="37">
        <v>462</v>
      </c>
      <c r="H88" s="37">
        <v>4239</v>
      </c>
      <c r="I88" s="37">
        <v>3652</v>
      </c>
      <c r="J88" s="37">
        <v>3091</v>
      </c>
      <c r="K88" s="38">
        <v>4395</v>
      </c>
      <c r="L88" s="39">
        <f t="shared" si="10"/>
        <v>7806</v>
      </c>
      <c r="M88" s="40">
        <f t="shared" si="10"/>
        <v>8633</v>
      </c>
      <c r="N88" s="41">
        <f t="shared" si="11"/>
        <v>16439</v>
      </c>
    </row>
    <row r="89" spans="1:14">
      <c r="A89" s="43" t="s">
        <v>735</v>
      </c>
      <c r="B89" s="44" t="s">
        <v>736</v>
      </c>
      <c r="C89" s="45"/>
      <c r="D89" s="45">
        <f t="shared" ref="D89:K89" si="14">SUM(D81:D88)</f>
        <v>346</v>
      </c>
      <c r="E89" s="45">
        <f t="shared" si="14"/>
        <v>285</v>
      </c>
      <c r="F89" s="46">
        <f t="shared" si="14"/>
        <v>784</v>
      </c>
      <c r="G89" s="46">
        <f t="shared" si="14"/>
        <v>870</v>
      </c>
      <c r="H89" s="46">
        <f t="shared" si="14"/>
        <v>7167</v>
      </c>
      <c r="I89" s="46">
        <f t="shared" si="14"/>
        <v>6063</v>
      </c>
      <c r="J89" s="46">
        <f t="shared" si="14"/>
        <v>4206</v>
      </c>
      <c r="K89" s="47">
        <f t="shared" si="14"/>
        <v>5398</v>
      </c>
      <c r="L89" s="39">
        <f t="shared" si="10"/>
        <v>12503</v>
      </c>
      <c r="M89" s="40">
        <f t="shared" si="10"/>
        <v>12616</v>
      </c>
      <c r="N89" s="41">
        <f t="shared" si="11"/>
        <v>25119</v>
      </c>
    </row>
    <row r="90" spans="1:14">
      <c r="A90" s="34" t="s">
        <v>737</v>
      </c>
      <c r="B90" s="35" t="s">
        <v>738</v>
      </c>
      <c r="C90" s="36" t="s">
        <v>739</v>
      </c>
      <c r="D90" s="36">
        <v>415</v>
      </c>
      <c r="E90" s="36">
        <v>306</v>
      </c>
      <c r="F90" s="37">
        <v>803</v>
      </c>
      <c r="G90" s="37">
        <v>626</v>
      </c>
      <c r="H90" s="37">
        <v>3746</v>
      </c>
      <c r="I90" s="37">
        <v>2558</v>
      </c>
      <c r="J90" s="37">
        <v>901</v>
      </c>
      <c r="K90" s="38">
        <v>911</v>
      </c>
      <c r="L90" s="39">
        <f t="shared" si="10"/>
        <v>5865</v>
      </c>
      <c r="M90" s="40">
        <f t="shared" si="10"/>
        <v>4401</v>
      </c>
      <c r="N90" s="41">
        <f t="shared" si="11"/>
        <v>10266</v>
      </c>
    </row>
    <row r="91" spans="1:14">
      <c r="A91" s="34" t="s">
        <v>740</v>
      </c>
      <c r="B91" s="35" t="s">
        <v>741</v>
      </c>
      <c r="C91" s="42" t="s">
        <v>742</v>
      </c>
      <c r="D91" s="42">
        <v>1446</v>
      </c>
      <c r="E91" s="36">
        <v>1188</v>
      </c>
      <c r="F91" s="37">
        <v>1605</v>
      </c>
      <c r="G91" s="37">
        <v>1493</v>
      </c>
      <c r="H91" s="37">
        <v>6050</v>
      </c>
      <c r="I91" s="37">
        <v>6886</v>
      </c>
      <c r="J91" s="37">
        <v>1084</v>
      </c>
      <c r="K91" s="38">
        <v>1606</v>
      </c>
      <c r="L91" s="39">
        <f t="shared" si="10"/>
        <v>10185</v>
      </c>
      <c r="M91" s="40">
        <f t="shared" si="10"/>
        <v>11173</v>
      </c>
      <c r="N91" s="41">
        <f t="shared" si="11"/>
        <v>21358</v>
      </c>
    </row>
    <row r="92" spans="1:14">
      <c r="A92" s="34" t="s">
        <v>743</v>
      </c>
      <c r="B92" s="35" t="s">
        <v>744</v>
      </c>
      <c r="C92" s="36"/>
      <c r="D92" s="36">
        <v>48</v>
      </c>
      <c r="E92" s="36">
        <v>41</v>
      </c>
      <c r="F92" s="37">
        <v>125</v>
      </c>
      <c r="G92" s="37">
        <v>117</v>
      </c>
      <c r="H92" s="37">
        <v>566</v>
      </c>
      <c r="I92" s="37">
        <v>496</v>
      </c>
      <c r="J92" s="37">
        <v>243</v>
      </c>
      <c r="K92" s="38">
        <v>369</v>
      </c>
      <c r="L92" s="39">
        <f t="shared" si="10"/>
        <v>982</v>
      </c>
      <c r="M92" s="40">
        <f t="shared" si="10"/>
        <v>1023</v>
      </c>
      <c r="N92" s="41">
        <f t="shared" si="11"/>
        <v>2005</v>
      </c>
    </row>
    <row r="93" spans="1:14">
      <c r="A93" s="43" t="s">
        <v>745</v>
      </c>
      <c r="B93" s="44" t="s">
        <v>746</v>
      </c>
      <c r="C93" s="45"/>
      <c r="D93" s="45">
        <f t="shared" ref="D93:K93" si="15">SUM(D90:D92)</f>
        <v>1909</v>
      </c>
      <c r="E93" s="45">
        <f t="shared" si="15"/>
        <v>1535</v>
      </c>
      <c r="F93" s="46">
        <f t="shared" si="15"/>
        <v>2533</v>
      </c>
      <c r="G93" s="46">
        <f t="shared" si="15"/>
        <v>2236</v>
      </c>
      <c r="H93" s="46">
        <f t="shared" si="15"/>
        <v>10362</v>
      </c>
      <c r="I93" s="46">
        <f t="shared" si="15"/>
        <v>9940</v>
      </c>
      <c r="J93" s="46">
        <f t="shared" si="15"/>
        <v>2228</v>
      </c>
      <c r="K93" s="47">
        <f t="shared" si="15"/>
        <v>2886</v>
      </c>
      <c r="L93" s="39">
        <f t="shared" si="10"/>
        <v>17032</v>
      </c>
      <c r="M93" s="40">
        <f t="shared" si="10"/>
        <v>16597</v>
      </c>
      <c r="N93" s="41">
        <f t="shared" si="11"/>
        <v>33629</v>
      </c>
    </row>
    <row r="94" spans="1:14" ht="26.25">
      <c r="A94" s="34" t="s">
        <v>747</v>
      </c>
      <c r="B94" s="35" t="s">
        <v>748</v>
      </c>
      <c r="C94" s="36" t="s">
        <v>749</v>
      </c>
      <c r="D94" s="36">
        <v>7</v>
      </c>
      <c r="E94" s="36">
        <v>6</v>
      </c>
      <c r="F94" s="37">
        <v>5</v>
      </c>
      <c r="G94" s="37">
        <v>15</v>
      </c>
      <c r="H94" s="37">
        <v>1069</v>
      </c>
      <c r="I94" s="37">
        <v>423</v>
      </c>
      <c r="J94" s="37">
        <v>489</v>
      </c>
      <c r="K94" s="38">
        <v>375</v>
      </c>
      <c r="L94" s="39">
        <f t="shared" si="10"/>
        <v>1570</v>
      </c>
      <c r="M94" s="40">
        <f t="shared" si="10"/>
        <v>819</v>
      </c>
      <c r="N94" s="41">
        <f t="shared" si="11"/>
        <v>2389</v>
      </c>
    </row>
    <row r="95" spans="1:14">
      <c r="A95" s="34" t="s">
        <v>750</v>
      </c>
      <c r="B95" s="35" t="s">
        <v>751</v>
      </c>
      <c r="C95" s="36" t="s">
        <v>752</v>
      </c>
      <c r="D95" s="36">
        <v>2</v>
      </c>
      <c r="E95" s="36">
        <v>0</v>
      </c>
      <c r="F95" s="37">
        <v>1</v>
      </c>
      <c r="G95" s="37">
        <v>8</v>
      </c>
      <c r="H95" s="37">
        <v>244</v>
      </c>
      <c r="I95" s="37">
        <v>253</v>
      </c>
      <c r="J95" s="37">
        <v>219</v>
      </c>
      <c r="K95" s="38">
        <v>458</v>
      </c>
      <c r="L95" s="39">
        <f t="shared" si="10"/>
        <v>466</v>
      </c>
      <c r="M95" s="40">
        <f t="shared" si="10"/>
        <v>719</v>
      </c>
      <c r="N95" s="41">
        <f t="shared" si="11"/>
        <v>1185</v>
      </c>
    </row>
    <row r="96" spans="1:14">
      <c r="A96" s="34" t="s">
        <v>753</v>
      </c>
      <c r="B96" s="35" t="s">
        <v>754</v>
      </c>
      <c r="C96" s="36" t="s">
        <v>755</v>
      </c>
      <c r="D96" s="36">
        <v>0</v>
      </c>
      <c r="E96" s="36">
        <v>0</v>
      </c>
      <c r="F96" s="37">
        <v>1</v>
      </c>
      <c r="G96" s="37">
        <v>7</v>
      </c>
      <c r="H96" s="37">
        <v>7</v>
      </c>
      <c r="I96" s="37">
        <v>7</v>
      </c>
      <c r="J96" s="37">
        <v>4</v>
      </c>
      <c r="K96" s="38">
        <v>5</v>
      </c>
      <c r="L96" s="39">
        <f t="shared" si="10"/>
        <v>12</v>
      </c>
      <c r="M96" s="40">
        <f t="shared" si="10"/>
        <v>19</v>
      </c>
      <c r="N96" s="41">
        <f t="shared" si="11"/>
        <v>31</v>
      </c>
    </row>
    <row r="97" spans="1:14">
      <c r="A97" s="34" t="s">
        <v>756</v>
      </c>
      <c r="B97" s="35" t="s">
        <v>757</v>
      </c>
      <c r="C97" s="36" t="s">
        <v>758</v>
      </c>
      <c r="D97" s="36">
        <v>0</v>
      </c>
      <c r="E97" s="36">
        <v>0</v>
      </c>
      <c r="F97" s="37">
        <v>0</v>
      </c>
      <c r="G97" s="37">
        <v>0</v>
      </c>
      <c r="H97" s="37">
        <v>24</v>
      </c>
      <c r="I97" s="37">
        <v>44</v>
      </c>
      <c r="J97" s="37">
        <v>15</v>
      </c>
      <c r="K97" s="38">
        <v>21</v>
      </c>
      <c r="L97" s="39">
        <f t="shared" si="10"/>
        <v>39</v>
      </c>
      <c r="M97" s="40">
        <f t="shared" si="10"/>
        <v>65</v>
      </c>
      <c r="N97" s="41">
        <f t="shared" si="11"/>
        <v>104</v>
      </c>
    </row>
    <row r="98" spans="1:14" ht="26.25">
      <c r="A98" s="34" t="s">
        <v>759</v>
      </c>
      <c r="B98" s="35" t="s">
        <v>760</v>
      </c>
      <c r="C98" s="36" t="s">
        <v>761</v>
      </c>
      <c r="D98" s="36">
        <v>30</v>
      </c>
      <c r="E98" s="36">
        <v>30</v>
      </c>
      <c r="F98" s="37">
        <v>446</v>
      </c>
      <c r="G98" s="37">
        <v>513</v>
      </c>
      <c r="H98" s="37">
        <v>17398</v>
      </c>
      <c r="I98" s="37">
        <v>14558</v>
      </c>
      <c r="J98" s="37">
        <v>3762</v>
      </c>
      <c r="K98" s="38">
        <v>5647</v>
      </c>
      <c r="L98" s="39">
        <f t="shared" si="10"/>
        <v>21636</v>
      </c>
      <c r="M98" s="40">
        <f t="shared" si="10"/>
        <v>20748</v>
      </c>
      <c r="N98" s="41">
        <f t="shared" si="11"/>
        <v>42384</v>
      </c>
    </row>
    <row r="99" spans="1:14">
      <c r="A99" s="34" t="s">
        <v>762</v>
      </c>
      <c r="B99" s="35" t="s">
        <v>763</v>
      </c>
      <c r="C99" s="36" t="s">
        <v>764</v>
      </c>
      <c r="D99" s="36">
        <v>0</v>
      </c>
      <c r="E99" s="36">
        <v>0</v>
      </c>
      <c r="F99" s="37">
        <v>0</v>
      </c>
      <c r="G99" s="37">
        <v>0</v>
      </c>
      <c r="H99" s="37">
        <v>2</v>
      </c>
      <c r="I99" s="37">
        <v>6</v>
      </c>
      <c r="J99" s="37">
        <v>3</v>
      </c>
      <c r="K99" s="38">
        <v>52</v>
      </c>
      <c r="L99" s="39">
        <f t="shared" si="10"/>
        <v>5</v>
      </c>
      <c r="M99" s="40">
        <f t="shared" si="10"/>
        <v>58</v>
      </c>
      <c r="N99" s="41">
        <f t="shared" si="11"/>
        <v>63</v>
      </c>
    </row>
    <row r="100" spans="1:14">
      <c r="A100" s="34" t="s">
        <v>765</v>
      </c>
      <c r="B100" s="35" t="s">
        <v>766</v>
      </c>
      <c r="C100" s="36"/>
      <c r="D100" s="36">
        <v>101</v>
      </c>
      <c r="E100" s="36">
        <v>83</v>
      </c>
      <c r="F100" s="37">
        <v>420</v>
      </c>
      <c r="G100" s="37">
        <v>340</v>
      </c>
      <c r="H100" s="37">
        <v>4025</v>
      </c>
      <c r="I100" s="37">
        <v>3449</v>
      </c>
      <c r="J100" s="37">
        <v>1214</v>
      </c>
      <c r="K100" s="38">
        <v>1809</v>
      </c>
      <c r="L100" s="39">
        <f t="shared" si="10"/>
        <v>5760</v>
      </c>
      <c r="M100" s="40">
        <f t="shared" si="10"/>
        <v>5681</v>
      </c>
      <c r="N100" s="41">
        <f t="shared" si="11"/>
        <v>11441</v>
      </c>
    </row>
    <row r="101" spans="1:14">
      <c r="A101" s="43" t="s">
        <v>767</v>
      </c>
      <c r="B101" s="44" t="s">
        <v>768</v>
      </c>
      <c r="C101" s="45"/>
      <c r="D101" s="45">
        <f t="shared" ref="D101:K101" si="16">SUM(D94:D100)</f>
        <v>140</v>
      </c>
      <c r="E101" s="45">
        <f t="shared" si="16"/>
        <v>119</v>
      </c>
      <c r="F101" s="46">
        <f t="shared" si="16"/>
        <v>873</v>
      </c>
      <c r="G101" s="46">
        <f t="shared" si="16"/>
        <v>883</v>
      </c>
      <c r="H101" s="46">
        <f t="shared" si="16"/>
        <v>22769</v>
      </c>
      <c r="I101" s="46">
        <f t="shared" si="16"/>
        <v>18740</v>
      </c>
      <c r="J101" s="46">
        <f t="shared" si="16"/>
        <v>5706</v>
      </c>
      <c r="K101" s="47">
        <f t="shared" si="16"/>
        <v>8367</v>
      </c>
      <c r="L101" s="39">
        <f t="shared" si="10"/>
        <v>29488</v>
      </c>
      <c r="M101" s="40">
        <f t="shared" si="10"/>
        <v>28109</v>
      </c>
      <c r="N101" s="41">
        <f t="shared" si="11"/>
        <v>57597</v>
      </c>
    </row>
    <row r="102" spans="1:14">
      <c r="A102" s="34" t="s">
        <v>769</v>
      </c>
      <c r="B102" s="35" t="s">
        <v>770</v>
      </c>
      <c r="C102" s="36" t="s">
        <v>771</v>
      </c>
      <c r="D102" s="36">
        <v>0</v>
      </c>
      <c r="E102" s="36">
        <v>5</v>
      </c>
      <c r="F102" s="37">
        <v>5</v>
      </c>
      <c r="G102" s="37">
        <v>3</v>
      </c>
      <c r="H102" s="37">
        <v>83</v>
      </c>
      <c r="I102" s="37">
        <v>41</v>
      </c>
      <c r="J102" s="37">
        <v>251</v>
      </c>
      <c r="K102" s="38">
        <v>88</v>
      </c>
      <c r="L102" s="39">
        <f t="shared" si="10"/>
        <v>339</v>
      </c>
      <c r="M102" s="40">
        <f t="shared" si="10"/>
        <v>137</v>
      </c>
      <c r="N102" s="41">
        <f t="shared" si="11"/>
        <v>476</v>
      </c>
    </row>
    <row r="103" spans="1:14">
      <c r="A103" s="34" t="s">
        <v>772</v>
      </c>
      <c r="B103" s="35" t="s">
        <v>773</v>
      </c>
      <c r="C103" s="36" t="s">
        <v>774</v>
      </c>
      <c r="D103" s="36">
        <v>5</v>
      </c>
      <c r="E103" s="49">
        <v>22</v>
      </c>
      <c r="F103" s="37">
        <v>7</v>
      </c>
      <c r="G103" s="37">
        <v>32</v>
      </c>
      <c r="H103" s="37">
        <v>87</v>
      </c>
      <c r="I103" s="37">
        <v>227</v>
      </c>
      <c r="J103" s="37">
        <v>78</v>
      </c>
      <c r="K103" s="38">
        <v>127</v>
      </c>
      <c r="L103" s="39">
        <f t="shared" si="10"/>
        <v>177</v>
      </c>
      <c r="M103" s="40">
        <f t="shared" si="10"/>
        <v>408</v>
      </c>
      <c r="N103" s="41">
        <f t="shared" si="11"/>
        <v>585</v>
      </c>
    </row>
    <row r="104" spans="1:14">
      <c r="A104" s="34" t="s">
        <v>775</v>
      </c>
      <c r="B104" s="35" t="s">
        <v>776</v>
      </c>
      <c r="C104" s="36" t="s">
        <v>777</v>
      </c>
      <c r="D104" s="36">
        <v>0</v>
      </c>
      <c r="E104" s="36">
        <v>0</v>
      </c>
      <c r="F104" s="37">
        <v>1</v>
      </c>
      <c r="G104" s="37">
        <v>4</v>
      </c>
      <c r="H104" s="37">
        <v>107</v>
      </c>
      <c r="I104" s="37">
        <v>47</v>
      </c>
      <c r="J104" s="37">
        <v>241</v>
      </c>
      <c r="K104" s="38">
        <v>216</v>
      </c>
      <c r="L104" s="39">
        <f t="shared" si="10"/>
        <v>349</v>
      </c>
      <c r="M104" s="40">
        <f t="shared" si="10"/>
        <v>267</v>
      </c>
      <c r="N104" s="41">
        <f t="shared" si="11"/>
        <v>616</v>
      </c>
    </row>
    <row r="105" spans="1:14">
      <c r="A105" s="34" t="s">
        <v>778</v>
      </c>
      <c r="B105" s="35" t="s">
        <v>779</v>
      </c>
      <c r="C105" s="36" t="s">
        <v>780</v>
      </c>
      <c r="D105" s="36">
        <v>7</v>
      </c>
      <c r="E105" s="36">
        <v>1</v>
      </c>
      <c r="F105" s="37">
        <v>62</v>
      </c>
      <c r="G105" s="37">
        <v>141</v>
      </c>
      <c r="H105" s="37">
        <v>3411</v>
      </c>
      <c r="I105" s="37">
        <v>2355</v>
      </c>
      <c r="J105" s="37">
        <v>693</v>
      </c>
      <c r="K105" s="38">
        <v>713</v>
      </c>
      <c r="L105" s="39">
        <f t="shared" si="10"/>
        <v>4173</v>
      </c>
      <c r="M105" s="40">
        <f t="shared" si="10"/>
        <v>3210</v>
      </c>
      <c r="N105" s="41">
        <f t="shared" si="11"/>
        <v>7383</v>
      </c>
    </row>
    <row r="106" spans="1:14">
      <c r="A106" s="34" t="s">
        <v>781</v>
      </c>
      <c r="B106" s="35" t="s">
        <v>782</v>
      </c>
      <c r="C106" s="36" t="s">
        <v>783</v>
      </c>
      <c r="D106" s="36">
        <v>76</v>
      </c>
      <c r="E106" s="36">
        <v>210</v>
      </c>
      <c r="F106" s="37">
        <v>72</v>
      </c>
      <c r="G106" s="37">
        <v>602</v>
      </c>
      <c r="H106" s="37">
        <v>1075</v>
      </c>
      <c r="I106" s="37">
        <v>4346</v>
      </c>
      <c r="J106" s="37">
        <v>1074</v>
      </c>
      <c r="K106" s="38">
        <v>1662</v>
      </c>
      <c r="L106" s="39">
        <f t="shared" si="10"/>
        <v>2297</v>
      </c>
      <c r="M106" s="40">
        <f t="shared" si="10"/>
        <v>6820</v>
      </c>
      <c r="N106" s="41">
        <f t="shared" si="11"/>
        <v>9117</v>
      </c>
    </row>
    <row r="107" spans="1:14" ht="26.25">
      <c r="A107" s="34" t="s">
        <v>784</v>
      </c>
      <c r="B107" s="35" t="s">
        <v>785</v>
      </c>
      <c r="C107" s="36" t="s">
        <v>786</v>
      </c>
      <c r="D107" s="36">
        <v>27</v>
      </c>
      <c r="E107" s="36">
        <v>81</v>
      </c>
      <c r="F107" s="37">
        <v>20</v>
      </c>
      <c r="G107" s="37">
        <v>124</v>
      </c>
      <c r="H107" s="37">
        <v>361</v>
      </c>
      <c r="I107" s="37">
        <v>825</v>
      </c>
      <c r="J107" s="37">
        <v>508</v>
      </c>
      <c r="K107" s="38">
        <v>534</v>
      </c>
      <c r="L107" s="39">
        <f t="shared" si="10"/>
        <v>916</v>
      </c>
      <c r="M107" s="40">
        <f t="shared" si="10"/>
        <v>1564</v>
      </c>
      <c r="N107" s="41">
        <f t="shared" si="11"/>
        <v>2480</v>
      </c>
    </row>
    <row r="108" spans="1:14">
      <c r="A108" s="34" t="s">
        <v>787</v>
      </c>
      <c r="B108" s="35" t="s">
        <v>788</v>
      </c>
      <c r="C108" s="36" t="s">
        <v>789</v>
      </c>
      <c r="D108" s="36">
        <v>0</v>
      </c>
      <c r="E108" s="36">
        <v>0</v>
      </c>
      <c r="F108" s="37">
        <v>0</v>
      </c>
      <c r="G108" s="37">
        <v>0</v>
      </c>
      <c r="H108" s="37">
        <v>72</v>
      </c>
      <c r="I108" s="37">
        <v>0</v>
      </c>
      <c r="J108" s="37">
        <v>199</v>
      </c>
      <c r="K108" s="38">
        <v>0</v>
      </c>
      <c r="L108" s="39">
        <f t="shared" si="10"/>
        <v>271</v>
      </c>
      <c r="M108" s="40">
        <f t="shared" si="10"/>
        <v>0</v>
      </c>
      <c r="N108" s="41">
        <f t="shared" si="11"/>
        <v>271</v>
      </c>
    </row>
    <row r="109" spans="1:14" s="72" customFormat="1">
      <c r="A109" s="69" t="s">
        <v>790</v>
      </c>
      <c r="B109" s="73" t="s">
        <v>791</v>
      </c>
      <c r="C109" s="37" t="s">
        <v>792</v>
      </c>
      <c r="D109" s="37">
        <v>175</v>
      </c>
      <c r="E109" s="37">
        <v>0</v>
      </c>
      <c r="F109" s="37">
        <v>188</v>
      </c>
      <c r="G109" s="27">
        <v>0</v>
      </c>
      <c r="H109" s="37">
        <v>622</v>
      </c>
      <c r="I109" s="37">
        <v>0</v>
      </c>
      <c r="J109" s="37">
        <v>278</v>
      </c>
      <c r="K109" s="38">
        <v>0</v>
      </c>
      <c r="L109" s="74">
        <f t="shared" si="10"/>
        <v>1263</v>
      </c>
      <c r="M109" s="70">
        <f t="shared" si="10"/>
        <v>0</v>
      </c>
      <c r="N109" s="71">
        <f t="shared" si="11"/>
        <v>1263</v>
      </c>
    </row>
    <row r="110" spans="1:14" s="72" customFormat="1">
      <c r="A110" s="69" t="s">
        <v>793</v>
      </c>
      <c r="B110" s="73" t="s">
        <v>794</v>
      </c>
      <c r="C110" s="37" t="s">
        <v>795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52</v>
      </c>
      <c r="J110" s="37">
        <v>0</v>
      </c>
      <c r="K110" s="38">
        <v>59</v>
      </c>
      <c r="L110" s="74">
        <f t="shared" si="10"/>
        <v>0</v>
      </c>
      <c r="M110" s="70">
        <f t="shared" si="10"/>
        <v>111</v>
      </c>
      <c r="N110" s="71">
        <f t="shared" si="11"/>
        <v>111</v>
      </c>
    </row>
    <row r="111" spans="1:14" s="72" customFormat="1">
      <c r="A111" s="69" t="s">
        <v>796</v>
      </c>
      <c r="B111" s="73" t="s">
        <v>797</v>
      </c>
      <c r="C111" s="37"/>
      <c r="D111" s="37">
        <v>0</v>
      </c>
      <c r="E111" s="37">
        <v>10</v>
      </c>
      <c r="F111" s="37">
        <v>0</v>
      </c>
      <c r="G111" s="37">
        <v>513</v>
      </c>
      <c r="H111" s="37">
        <v>0</v>
      </c>
      <c r="I111" s="37">
        <v>1656</v>
      </c>
      <c r="J111" s="37">
        <v>0</v>
      </c>
      <c r="K111" s="38">
        <v>255</v>
      </c>
      <c r="L111" s="74">
        <f t="shared" si="10"/>
        <v>0</v>
      </c>
      <c r="M111" s="70">
        <f t="shared" si="10"/>
        <v>2434</v>
      </c>
      <c r="N111" s="71">
        <f t="shared" si="11"/>
        <v>2434</v>
      </c>
    </row>
    <row r="112" spans="1:14">
      <c r="A112" s="43" t="s">
        <v>798</v>
      </c>
      <c r="B112" s="44" t="s">
        <v>799</v>
      </c>
      <c r="C112" s="45"/>
      <c r="D112" s="45">
        <f t="shared" ref="D112:K112" si="17">SUM(D102:D111)</f>
        <v>290</v>
      </c>
      <c r="E112" s="45">
        <f t="shared" si="17"/>
        <v>329</v>
      </c>
      <c r="F112" s="46">
        <f t="shared" si="17"/>
        <v>355</v>
      </c>
      <c r="G112" s="46">
        <f t="shared" si="17"/>
        <v>1419</v>
      </c>
      <c r="H112" s="46">
        <f t="shared" si="17"/>
        <v>5818</v>
      </c>
      <c r="I112" s="46">
        <f t="shared" si="17"/>
        <v>9549</v>
      </c>
      <c r="J112" s="46">
        <f t="shared" si="17"/>
        <v>3322</v>
      </c>
      <c r="K112" s="47">
        <f t="shared" si="17"/>
        <v>3654</v>
      </c>
      <c r="L112" s="39">
        <f t="shared" si="10"/>
        <v>9785</v>
      </c>
      <c r="M112" s="40">
        <f t="shared" si="10"/>
        <v>14951</v>
      </c>
      <c r="N112" s="41">
        <f t="shared" si="11"/>
        <v>24736</v>
      </c>
    </row>
    <row r="113" spans="1:14" s="72" customFormat="1">
      <c r="A113" s="69" t="s">
        <v>800</v>
      </c>
      <c r="B113" s="73" t="s">
        <v>801</v>
      </c>
      <c r="C113" s="37" t="s">
        <v>802</v>
      </c>
      <c r="D113" s="37">
        <v>0</v>
      </c>
      <c r="E113" s="37">
        <v>0</v>
      </c>
      <c r="F113" s="37">
        <v>0</v>
      </c>
      <c r="G113" s="37">
        <v>16</v>
      </c>
      <c r="H113" s="37">
        <v>0</v>
      </c>
      <c r="I113" s="37">
        <v>258</v>
      </c>
      <c r="J113" s="37">
        <v>0</v>
      </c>
      <c r="K113" s="38">
        <v>0</v>
      </c>
      <c r="L113" s="74">
        <f t="shared" si="10"/>
        <v>0</v>
      </c>
      <c r="M113" s="70">
        <f t="shared" si="10"/>
        <v>274</v>
      </c>
      <c r="N113" s="71">
        <f t="shared" si="11"/>
        <v>274</v>
      </c>
    </row>
    <row r="114" spans="1:14" s="72" customFormat="1">
      <c r="A114" s="69" t="s">
        <v>803</v>
      </c>
      <c r="B114" s="73" t="s">
        <v>804</v>
      </c>
      <c r="C114" s="37" t="s">
        <v>805</v>
      </c>
      <c r="D114" s="37">
        <v>0</v>
      </c>
      <c r="E114" s="37">
        <v>0</v>
      </c>
      <c r="F114" s="37">
        <v>0</v>
      </c>
      <c r="G114" s="37">
        <v>139</v>
      </c>
      <c r="H114" s="37">
        <v>0</v>
      </c>
      <c r="I114" s="37">
        <v>746</v>
      </c>
      <c r="J114" s="37">
        <v>0</v>
      </c>
      <c r="K114" s="38">
        <v>0</v>
      </c>
      <c r="L114" s="74">
        <f t="shared" si="10"/>
        <v>0</v>
      </c>
      <c r="M114" s="70">
        <f t="shared" si="10"/>
        <v>885</v>
      </c>
      <c r="N114" s="71">
        <f t="shared" si="11"/>
        <v>885</v>
      </c>
    </row>
    <row r="115" spans="1:14" s="72" customFormat="1" ht="26.25">
      <c r="A115" s="69" t="s">
        <v>806</v>
      </c>
      <c r="B115" s="73" t="s">
        <v>807</v>
      </c>
      <c r="C115" s="37"/>
      <c r="D115" s="37">
        <v>0</v>
      </c>
      <c r="E115" s="37">
        <v>0</v>
      </c>
      <c r="F115" s="37">
        <v>0</v>
      </c>
      <c r="G115" s="37">
        <v>124</v>
      </c>
      <c r="H115" s="37">
        <v>0</v>
      </c>
      <c r="I115" s="37">
        <v>1239</v>
      </c>
      <c r="J115" s="37">
        <v>0</v>
      </c>
      <c r="K115" s="38">
        <v>0</v>
      </c>
      <c r="L115" s="74">
        <f t="shared" si="10"/>
        <v>0</v>
      </c>
      <c r="M115" s="70">
        <f t="shared" si="10"/>
        <v>1363</v>
      </c>
      <c r="N115" s="71">
        <f t="shared" si="11"/>
        <v>1363</v>
      </c>
    </row>
    <row r="116" spans="1:14">
      <c r="A116" s="43" t="s">
        <v>808</v>
      </c>
      <c r="B116" s="44" t="s">
        <v>809</v>
      </c>
      <c r="C116" s="45"/>
      <c r="D116" s="45">
        <f t="shared" ref="D116:K116" si="18">SUM(D113:D115)</f>
        <v>0</v>
      </c>
      <c r="E116" s="45">
        <f t="shared" si="18"/>
        <v>0</v>
      </c>
      <c r="F116" s="46">
        <f t="shared" si="18"/>
        <v>0</v>
      </c>
      <c r="G116" s="46">
        <f t="shared" si="18"/>
        <v>279</v>
      </c>
      <c r="H116" s="46">
        <f t="shared" si="18"/>
        <v>0</v>
      </c>
      <c r="I116" s="46">
        <f t="shared" si="18"/>
        <v>2243</v>
      </c>
      <c r="J116" s="46">
        <f t="shared" si="18"/>
        <v>0</v>
      </c>
      <c r="K116" s="47">
        <f t="shared" si="18"/>
        <v>0</v>
      </c>
      <c r="L116" s="39">
        <f t="shared" si="10"/>
        <v>0</v>
      </c>
      <c r="M116" s="40">
        <f t="shared" si="10"/>
        <v>2522</v>
      </c>
      <c r="N116" s="41">
        <f t="shared" si="11"/>
        <v>2522</v>
      </c>
    </row>
    <row r="117" spans="1:14" ht="26.25">
      <c r="A117" s="34" t="s">
        <v>810</v>
      </c>
      <c r="B117" s="35" t="s">
        <v>811</v>
      </c>
      <c r="C117" s="36" t="s">
        <v>812</v>
      </c>
      <c r="D117" s="36">
        <v>61</v>
      </c>
      <c r="E117" s="36">
        <v>64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8">
        <v>0</v>
      </c>
      <c r="L117" s="39">
        <f t="shared" si="10"/>
        <v>61</v>
      </c>
      <c r="M117" s="40">
        <f t="shared" si="10"/>
        <v>64</v>
      </c>
      <c r="N117" s="41">
        <f t="shared" si="11"/>
        <v>125</v>
      </c>
    </row>
    <row r="118" spans="1:14">
      <c r="A118" s="43" t="s">
        <v>813</v>
      </c>
      <c r="B118" s="44" t="s">
        <v>814</v>
      </c>
      <c r="C118" s="45"/>
      <c r="D118" s="45">
        <f t="shared" ref="D118:K118" si="19">SUM(D117)</f>
        <v>61</v>
      </c>
      <c r="E118" s="45">
        <f t="shared" si="19"/>
        <v>64</v>
      </c>
      <c r="F118" s="46">
        <f t="shared" si="19"/>
        <v>0</v>
      </c>
      <c r="G118" s="46">
        <f t="shared" si="19"/>
        <v>0</v>
      </c>
      <c r="H118" s="46">
        <f t="shared" si="19"/>
        <v>0</v>
      </c>
      <c r="I118" s="46">
        <f t="shared" si="19"/>
        <v>0</v>
      </c>
      <c r="J118" s="46">
        <f t="shared" si="19"/>
        <v>0</v>
      </c>
      <c r="K118" s="47">
        <f t="shared" si="19"/>
        <v>0</v>
      </c>
      <c r="L118" s="39">
        <f t="shared" si="10"/>
        <v>61</v>
      </c>
      <c r="M118" s="40">
        <f t="shared" si="10"/>
        <v>64</v>
      </c>
      <c r="N118" s="41">
        <f t="shared" si="11"/>
        <v>125</v>
      </c>
    </row>
    <row r="119" spans="1:14" ht="26.25">
      <c r="A119" s="34" t="s">
        <v>815</v>
      </c>
      <c r="B119" s="35" t="s">
        <v>816</v>
      </c>
      <c r="C119" s="36" t="s">
        <v>817</v>
      </c>
      <c r="D119" s="36">
        <v>6</v>
      </c>
      <c r="E119" s="36">
        <v>8</v>
      </c>
      <c r="F119" s="37">
        <v>1</v>
      </c>
      <c r="G119" s="37">
        <v>3</v>
      </c>
      <c r="H119" s="37">
        <v>0</v>
      </c>
      <c r="I119" s="37">
        <v>6</v>
      </c>
      <c r="J119" s="37">
        <v>2</v>
      </c>
      <c r="K119" s="38">
        <v>2</v>
      </c>
      <c r="L119" s="39">
        <f t="shared" si="10"/>
        <v>9</v>
      </c>
      <c r="M119" s="40">
        <f t="shared" si="10"/>
        <v>19</v>
      </c>
      <c r="N119" s="41">
        <f t="shared" si="11"/>
        <v>28</v>
      </c>
    </row>
    <row r="120" spans="1:14">
      <c r="A120" s="34" t="s">
        <v>818</v>
      </c>
      <c r="B120" s="35" t="s">
        <v>819</v>
      </c>
      <c r="C120" s="36" t="s">
        <v>820</v>
      </c>
      <c r="D120" s="36">
        <v>5</v>
      </c>
      <c r="E120" s="36">
        <v>0</v>
      </c>
      <c r="F120" s="37">
        <v>0</v>
      </c>
      <c r="G120" s="37">
        <v>0</v>
      </c>
      <c r="H120" s="37">
        <v>1</v>
      </c>
      <c r="I120" s="37">
        <v>0</v>
      </c>
      <c r="J120" s="37">
        <v>0</v>
      </c>
      <c r="K120" s="38">
        <v>0</v>
      </c>
      <c r="L120" s="39">
        <f t="shared" si="10"/>
        <v>6</v>
      </c>
      <c r="M120" s="40">
        <f t="shared" si="10"/>
        <v>0</v>
      </c>
      <c r="N120" s="41">
        <f t="shared" si="11"/>
        <v>6</v>
      </c>
    </row>
    <row r="121" spans="1:14">
      <c r="A121" s="34" t="s">
        <v>821</v>
      </c>
      <c r="B121" s="35" t="s">
        <v>822</v>
      </c>
      <c r="C121" s="36"/>
      <c r="D121" s="36">
        <v>21</v>
      </c>
      <c r="E121" s="36">
        <v>10</v>
      </c>
      <c r="F121" s="37">
        <v>16</v>
      </c>
      <c r="G121" s="37">
        <v>15</v>
      </c>
      <c r="H121" s="37">
        <v>26</v>
      </c>
      <c r="I121" s="37">
        <v>22</v>
      </c>
      <c r="J121" s="37">
        <v>7</v>
      </c>
      <c r="K121" s="38">
        <v>9</v>
      </c>
      <c r="L121" s="39">
        <f t="shared" si="10"/>
        <v>70</v>
      </c>
      <c r="M121" s="40">
        <f t="shared" si="10"/>
        <v>56</v>
      </c>
      <c r="N121" s="41">
        <f t="shared" si="11"/>
        <v>126</v>
      </c>
    </row>
    <row r="122" spans="1:14">
      <c r="A122" s="43" t="s">
        <v>823</v>
      </c>
      <c r="B122" s="44" t="s">
        <v>824</v>
      </c>
      <c r="C122" s="45"/>
      <c r="D122" s="45">
        <f t="shared" ref="D122:K122" si="20">SUM(D119:D121)</f>
        <v>32</v>
      </c>
      <c r="E122" s="45">
        <f t="shared" si="20"/>
        <v>18</v>
      </c>
      <c r="F122" s="46">
        <f t="shared" si="20"/>
        <v>17</v>
      </c>
      <c r="G122" s="46">
        <f t="shared" si="20"/>
        <v>18</v>
      </c>
      <c r="H122" s="46">
        <f t="shared" si="20"/>
        <v>27</v>
      </c>
      <c r="I122" s="46">
        <f t="shared" si="20"/>
        <v>28</v>
      </c>
      <c r="J122" s="46">
        <f t="shared" si="20"/>
        <v>9</v>
      </c>
      <c r="K122" s="47">
        <f t="shared" si="20"/>
        <v>11</v>
      </c>
      <c r="L122" s="39">
        <f t="shared" si="10"/>
        <v>85</v>
      </c>
      <c r="M122" s="40">
        <f t="shared" si="10"/>
        <v>75</v>
      </c>
      <c r="N122" s="41">
        <f t="shared" si="11"/>
        <v>160</v>
      </c>
    </row>
    <row r="123" spans="1:14">
      <c r="A123" s="34" t="s">
        <v>825</v>
      </c>
      <c r="B123" s="35" t="s">
        <v>826</v>
      </c>
      <c r="C123" s="36" t="s">
        <v>827</v>
      </c>
      <c r="D123" s="36">
        <v>0</v>
      </c>
      <c r="E123" s="36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11</v>
      </c>
      <c r="K123" s="38">
        <v>19</v>
      </c>
      <c r="L123" s="39">
        <f t="shared" si="10"/>
        <v>11</v>
      </c>
      <c r="M123" s="40">
        <f t="shared" si="10"/>
        <v>19</v>
      </c>
      <c r="N123" s="41">
        <f t="shared" si="11"/>
        <v>30</v>
      </c>
    </row>
    <row r="124" spans="1:14" ht="26.25">
      <c r="A124" s="34" t="s">
        <v>828</v>
      </c>
      <c r="B124" s="35" t="s">
        <v>829</v>
      </c>
      <c r="C124" s="36"/>
      <c r="D124" s="36">
        <v>6826</v>
      </c>
      <c r="E124" s="36">
        <v>5704</v>
      </c>
      <c r="F124" s="37">
        <v>7042</v>
      </c>
      <c r="G124" s="37">
        <v>8557</v>
      </c>
      <c r="H124" s="37">
        <v>48671</v>
      </c>
      <c r="I124" s="37">
        <v>47338</v>
      </c>
      <c r="J124" s="37">
        <v>41684</v>
      </c>
      <c r="K124" s="38">
        <v>47484</v>
      </c>
      <c r="L124" s="39">
        <f t="shared" si="10"/>
        <v>104223</v>
      </c>
      <c r="M124" s="40">
        <f t="shared" si="10"/>
        <v>109083</v>
      </c>
      <c r="N124" s="41">
        <f t="shared" si="11"/>
        <v>213306</v>
      </c>
    </row>
    <row r="125" spans="1:14">
      <c r="A125" s="43" t="s">
        <v>830</v>
      </c>
      <c r="B125" s="44" t="s">
        <v>831</v>
      </c>
      <c r="C125" s="45"/>
      <c r="D125" s="45">
        <f t="shared" ref="D125:K125" si="21">SUM(D123:D124)</f>
        <v>6826</v>
      </c>
      <c r="E125" s="45">
        <f t="shared" si="21"/>
        <v>5704</v>
      </c>
      <c r="F125" s="46">
        <f t="shared" si="21"/>
        <v>7042</v>
      </c>
      <c r="G125" s="46">
        <f t="shared" si="21"/>
        <v>8557</v>
      </c>
      <c r="H125" s="46">
        <f t="shared" si="21"/>
        <v>48671</v>
      </c>
      <c r="I125" s="46">
        <f t="shared" si="21"/>
        <v>47338</v>
      </c>
      <c r="J125" s="46">
        <f t="shared" si="21"/>
        <v>41695</v>
      </c>
      <c r="K125" s="47">
        <f t="shared" si="21"/>
        <v>47503</v>
      </c>
      <c r="L125" s="39">
        <f t="shared" si="10"/>
        <v>104234</v>
      </c>
      <c r="M125" s="40">
        <f t="shared" si="10"/>
        <v>109102</v>
      </c>
      <c r="N125" s="41">
        <f t="shared" si="11"/>
        <v>213336</v>
      </c>
    </row>
    <row r="126" spans="1:14">
      <c r="A126" s="34" t="s">
        <v>832</v>
      </c>
      <c r="B126" s="35" t="s">
        <v>833</v>
      </c>
      <c r="C126" s="36" t="s">
        <v>834</v>
      </c>
      <c r="D126" s="36">
        <v>217</v>
      </c>
      <c r="E126" s="36">
        <v>146</v>
      </c>
      <c r="F126" s="37">
        <v>828</v>
      </c>
      <c r="G126" s="37">
        <v>348</v>
      </c>
      <c r="H126" s="37">
        <v>3166</v>
      </c>
      <c r="I126" s="37">
        <v>1777</v>
      </c>
      <c r="J126" s="37">
        <v>1230</v>
      </c>
      <c r="K126" s="38">
        <v>3128</v>
      </c>
      <c r="L126" s="39">
        <f t="shared" si="10"/>
        <v>5441</v>
      </c>
      <c r="M126" s="40">
        <f t="shared" si="10"/>
        <v>5399</v>
      </c>
      <c r="N126" s="41">
        <f t="shared" si="11"/>
        <v>10840</v>
      </c>
    </row>
    <row r="127" spans="1:14">
      <c r="A127" s="34" t="s">
        <v>835</v>
      </c>
      <c r="B127" s="35" t="s">
        <v>836</v>
      </c>
      <c r="C127" s="36" t="s">
        <v>837</v>
      </c>
      <c r="D127" s="36">
        <v>94</v>
      </c>
      <c r="E127" s="36">
        <v>131</v>
      </c>
      <c r="F127" s="37">
        <v>870</v>
      </c>
      <c r="G127" s="37">
        <v>622</v>
      </c>
      <c r="H127" s="37">
        <v>2920</v>
      </c>
      <c r="I127" s="37">
        <v>1996</v>
      </c>
      <c r="J127" s="37">
        <v>644</v>
      </c>
      <c r="K127" s="38">
        <v>1193</v>
      </c>
      <c r="L127" s="39">
        <f t="shared" si="10"/>
        <v>4528</v>
      </c>
      <c r="M127" s="40">
        <f t="shared" si="10"/>
        <v>3942</v>
      </c>
      <c r="N127" s="41">
        <f t="shared" si="11"/>
        <v>8470</v>
      </c>
    </row>
    <row r="128" spans="1:14">
      <c r="A128" s="34" t="s">
        <v>838</v>
      </c>
      <c r="B128" s="35" t="s">
        <v>839</v>
      </c>
      <c r="C128" s="36" t="s">
        <v>840</v>
      </c>
      <c r="D128" s="36">
        <v>232</v>
      </c>
      <c r="E128" s="36">
        <v>175</v>
      </c>
      <c r="F128" s="37">
        <v>236</v>
      </c>
      <c r="G128" s="37">
        <v>171</v>
      </c>
      <c r="H128" s="37">
        <v>1008</v>
      </c>
      <c r="I128" s="37">
        <v>855</v>
      </c>
      <c r="J128" s="37">
        <v>130</v>
      </c>
      <c r="K128" s="38">
        <v>203</v>
      </c>
      <c r="L128" s="39">
        <f t="shared" si="10"/>
        <v>1606</v>
      </c>
      <c r="M128" s="40">
        <f t="shared" si="10"/>
        <v>1404</v>
      </c>
      <c r="N128" s="41">
        <f t="shared" si="11"/>
        <v>3010</v>
      </c>
    </row>
    <row r="129" spans="1:14">
      <c r="A129" s="34" t="s">
        <v>841</v>
      </c>
      <c r="B129" s="35" t="s">
        <v>842</v>
      </c>
      <c r="C129" s="36" t="s">
        <v>843</v>
      </c>
      <c r="D129" s="36">
        <v>13</v>
      </c>
      <c r="E129" s="36">
        <v>14</v>
      </c>
      <c r="F129" s="37">
        <v>36</v>
      </c>
      <c r="G129" s="37">
        <v>41</v>
      </c>
      <c r="H129" s="37">
        <v>194</v>
      </c>
      <c r="I129" s="37">
        <v>237</v>
      </c>
      <c r="J129" s="37">
        <v>37</v>
      </c>
      <c r="K129" s="38">
        <v>56</v>
      </c>
      <c r="L129" s="39">
        <f t="shared" ref="L129:M150" si="22">SUM(D129+F129+H129+J129)</f>
        <v>280</v>
      </c>
      <c r="M129" s="40">
        <f t="shared" si="22"/>
        <v>348</v>
      </c>
      <c r="N129" s="41">
        <f t="shared" si="11"/>
        <v>628</v>
      </c>
    </row>
    <row r="130" spans="1:14" ht="26.25">
      <c r="A130" s="34" t="s">
        <v>844</v>
      </c>
      <c r="B130" s="35" t="s">
        <v>845</v>
      </c>
      <c r="C130" s="36"/>
      <c r="D130" s="36">
        <v>4476</v>
      </c>
      <c r="E130" s="36">
        <v>2667</v>
      </c>
      <c r="F130" s="37">
        <v>9222</v>
      </c>
      <c r="G130" s="37">
        <v>4558</v>
      </c>
      <c r="H130" s="37">
        <v>40009</v>
      </c>
      <c r="I130" s="37">
        <v>17740</v>
      </c>
      <c r="J130" s="37">
        <v>10841</v>
      </c>
      <c r="K130" s="38">
        <v>12519</v>
      </c>
      <c r="L130" s="39">
        <f t="shared" si="22"/>
        <v>64548</v>
      </c>
      <c r="M130" s="40">
        <f t="shared" si="22"/>
        <v>37484</v>
      </c>
      <c r="N130" s="41">
        <f t="shared" si="11"/>
        <v>102032</v>
      </c>
    </row>
    <row r="131" spans="1:14">
      <c r="A131" s="43" t="s">
        <v>846</v>
      </c>
      <c r="B131" s="44" t="s">
        <v>847</v>
      </c>
      <c r="C131" s="45"/>
      <c r="D131" s="45">
        <f t="shared" ref="D131:K131" si="23">SUM(D126:D130)</f>
        <v>5032</v>
      </c>
      <c r="E131" s="45">
        <f t="shared" si="23"/>
        <v>3133</v>
      </c>
      <c r="F131" s="46">
        <f t="shared" si="23"/>
        <v>11192</v>
      </c>
      <c r="G131" s="46">
        <f t="shared" si="23"/>
        <v>5740</v>
      </c>
      <c r="H131" s="46">
        <f t="shared" si="23"/>
        <v>47297</v>
      </c>
      <c r="I131" s="46">
        <f t="shared" si="23"/>
        <v>22605</v>
      </c>
      <c r="J131" s="46">
        <f t="shared" si="23"/>
        <v>12882</v>
      </c>
      <c r="K131" s="47">
        <f t="shared" si="23"/>
        <v>17099</v>
      </c>
      <c r="L131" s="39">
        <f t="shared" si="22"/>
        <v>76403</v>
      </c>
      <c r="M131" s="40">
        <f t="shared" si="22"/>
        <v>48577</v>
      </c>
      <c r="N131" s="41">
        <f t="shared" ref="N131:N150" si="24">SUM(L131:M131)</f>
        <v>124980</v>
      </c>
    </row>
    <row r="132" spans="1:14" ht="26.25">
      <c r="A132" s="34" t="s">
        <v>848</v>
      </c>
      <c r="B132" s="35" t="s">
        <v>849</v>
      </c>
      <c r="C132" s="36" t="s">
        <v>850</v>
      </c>
      <c r="D132" s="36">
        <v>582</v>
      </c>
      <c r="E132" s="36">
        <v>452</v>
      </c>
      <c r="F132" s="37">
        <v>1160</v>
      </c>
      <c r="G132" s="37">
        <v>525</v>
      </c>
      <c r="H132" s="37">
        <v>8749</v>
      </c>
      <c r="I132" s="37">
        <v>3077</v>
      </c>
      <c r="J132" s="37">
        <v>2547</v>
      </c>
      <c r="K132" s="38">
        <v>2729</v>
      </c>
      <c r="L132" s="39">
        <f t="shared" si="22"/>
        <v>13038</v>
      </c>
      <c r="M132" s="40">
        <f t="shared" si="22"/>
        <v>6783</v>
      </c>
      <c r="N132" s="41">
        <f t="shared" si="24"/>
        <v>19821</v>
      </c>
    </row>
    <row r="133" spans="1:14">
      <c r="A133" s="34" t="s">
        <v>851</v>
      </c>
      <c r="B133" s="35" t="s">
        <v>852</v>
      </c>
      <c r="C133" s="36" t="s">
        <v>853</v>
      </c>
      <c r="D133" s="36">
        <v>0</v>
      </c>
      <c r="E133" s="36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8">
        <v>0</v>
      </c>
      <c r="L133" s="39">
        <f t="shared" si="22"/>
        <v>0</v>
      </c>
      <c r="M133" s="40">
        <f t="shared" si="22"/>
        <v>0</v>
      </c>
      <c r="N133" s="41">
        <f t="shared" si="24"/>
        <v>0</v>
      </c>
    </row>
    <row r="134" spans="1:14" ht="26.25">
      <c r="A134" s="34" t="s">
        <v>854</v>
      </c>
      <c r="B134" s="35" t="s">
        <v>855</v>
      </c>
      <c r="C134" s="42" t="s">
        <v>856</v>
      </c>
      <c r="D134" s="42">
        <v>5</v>
      </c>
      <c r="E134" s="36">
        <v>3</v>
      </c>
      <c r="F134" s="37">
        <v>8</v>
      </c>
      <c r="G134" s="37">
        <v>1</v>
      </c>
      <c r="H134" s="37">
        <v>71</v>
      </c>
      <c r="I134" s="37">
        <v>36</v>
      </c>
      <c r="J134" s="37">
        <v>22</v>
      </c>
      <c r="K134" s="38">
        <v>8</v>
      </c>
      <c r="L134" s="39">
        <f t="shared" si="22"/>
        <v>106</v>
      </c>
      <c r="M134" s="40">
        <f t="shared" si="22"/>
        <v>48</v>
      </c>
      <c r="N134" s="41">
        <f t="shared" si="24"/>
        <v>154</v>
      </c>
    </row>
    <row r="135" spans="1:14" ht="26.25">
      <c r="A135" s="34" t="s">
        <v>857</v>
      </c>
      <c r="B135" s="35" t="s">
        <v>858</v>
      </c>
      <c r="C135" s="36" t="s">
        <v>859</v>
      </c>
      <c r="D135" s="36">
        <v>0</v>
      </c>
      <c r="E135" s="36">
        <v>0</v>
      </c>
      <c r="F135" s="37">
        <v>0</v>
      </c>
      <c r="G135" s="37">
        <v>1</v>
      </c>
      <c r="H135" s="37">
        <v>1</v>
      </c>
      <c r="I135" s="37">
        <v>12</v>
      </c>
      <c r="J135" s="37">
        <v>0</v>
      </c>
      <c r="K135" s="38">
        <v>0</v>
      </c>
      <c r="L135" s="39">
        <f t="shared" si="22"/>
        <v>1</v>
      </c>
      <c r="M135" s="40">
        <f t="shared" si="22"/>
        <v>13</v>
      </c>
      <c r="N135" s="41">
        <f t="shared" si="24"/>
        <v>14</v>
      </c>
    </row>
    <row r="136" spans="1:14">
      <c r="A136" s="34" t="s">
        <v>860</v>
      </c>
      <c r="B136" s="106" t="s">
        <v>861</v>
      </c>
      <c r="C136" s="36" t="s">
        <v>862</v>
      </c>
      <c r="D136" s="36">
        <v>195</v>
      </c>
      <c r="E136" s="36">
        <v>81</v>
      </c>
      <c r="F136" s="37">
        <v>442</v>
      </c>
      <c r="G136" s="37">
        <v>287</v>
      </c>
      <c r="H136" s="37">
        <v>2700</v>
      </c>
      <c r="I136" s="37">
        <v>1485</v>
      </c>
      <c r="J136" s="37">
        <v>1060</v>
      </c>
      <c r="K136" s="38">
        <v>752</v>
      </c>
      <c r="L136" s="39">
        <f t="shared" si="22"/>
        <v>4397</v>
      </c>
      <c r="M136" s="40">
        <f t="shared" si="22"/>
        <v>2605</v>
      </c>
      <c r="N136" s="41">
        <f t="shared" si="24"/>
        <v>7002</v>
      </c>
    </row>
    <row r="137" spans="1:14">
      <c r="A137" s="34" t="s">
        <v>863</v>
      </c>
      <c r="B137" s="106"/>
      <c r="C137" s="36" t="s">
        <v>864</v>
      </c>
      <c r="D137" s="36">
        <v>2</v>
      </c>
      <c r="E137" s="36">
        <v>1</v>
      </c>
      <c r="F137" s="37">
        <v>5</v>
      </c>
      <c r="G137" s="37">
        <v>6</v>
      </c>
      <c r="H137" s="37">
        <v>40</v>
      </c>
      <c r="I137" s="37">
        <v>36</v>
      </c>
      <c r="J137" s="37">
        <v>25</v>
      </c>
      <c r="K137" s="38">
        <v>30</v>
      </c>
      <c r="L137" s="39">
        <f t="shared" si="22"/>
        <v>72</v>
      </c>
      <c r="M137" s="40">
        <f t="shared" si="22"/>
        <v>73</v>
      </c>
      <c r="N137" s="41">
        <f t="shared" si="24"/>
        <v>145</v>
      </c>
    </row>
    <row r="138" spans="1:14">
      <c r="A138" s="50" t="s">
        <v>865</v>
      </c>
      <c r="B138" s="106"/>
      <c r="C138" s="42" t="s">
        <v>866</v>
      </c>
      <c r="D138" s="42">
        <v>20</v>
      </c>
      <c r="E138" s="36">
        <v>28</v>
      </c>
      <c r="F138" s="37">
        <v>54</v>
      </c>
      <c r="G138" s="37">
        <v>46</v>
      </c>
      <c r="H138" s="37">
        <v>387</v>
      </c>
      <c r="I138" s="37">
        <v>308</v>
      </c>
      <c r="J138" s="37">
        <v>204</v>
      </c>
      <c r="K138" s="38">
        <v>185</v>
      </c>
      <c r="L138" s="39">
        <f t="shared" si="22"/>
        <v>665</v>
      </c>
      <c r="M138" s="40">
        <f t="shared" si="22"/>
        <v>567</v>
      </c>
      <c r="N138" s="41">
        <f t="shared" si="24"/>
        <v>1232</v>
      </c>
    </row>
    <row r="139" spans="1:14" ht="39">
      <c r="A139" s="34">
        <v>119</v>
      </c>
      <c r="B139" s="35" t="s">
        <v>867</v>
      </c>
      <c r="C139" s="36"/>
      <c r="D139" s="36">
        <v>1</v>
      </c>
      <c r="E139" s="36">
        <v>8</v>
      </c>
      <c r="F139" s="37">
        <v>0</v>
      </c>
      <c r="G139" s="37">
        <v>95</v>
      </c>
      <c r="H139" s="37">
        <v>6</v>
      </c>
      <c r="I139" s="37">
        <v>439</v>
      </c>
      <c r="J139" s="37">
        <v>0</v>
      </c>
      <c r="K139" s="38">
        <v>1</v>
      </c>
      <c r="L139" s="39">
        <f t="shared" si="22"/>
        <v>7</v>
      </c>
      <c r="M139" s="40">
        <f t="shared" si="22"/>
        <v>543</v>
      </c>
      <c r="N139" s="41">
        <f t="shared" si="24"/>
        <v>550</v>
      </c>
    </row>
    <row r="140" spans="1:14">
      <c r="A140" s="43" t="s">
        <v>868</v>
      </c>
      <c r="B140" s="44" t="s">
        <v>869</v>
      </c>
      <c r="C140" s="45"/>
      <c r="D140" s="45">
        <f t="shared" ref="D140:K140" si="25">SUM(D132:D139)</f>
        <v>805</v>
      </c>
      <c r="E140" s="45">
        <f t="shared" si="25"/>
        <v>573</v>
      </c>
      <c r="F140" s="46">
        <f t="shared" si="25"/>
        <v>1669</v>
      </c>
      <c r="G140" s="46">
        <f t="shared" si="25"/>
        <v>961</v>
      </c>
      <c r="H140" s="46">
        <f t="shared" si="25"/>
        <v>11954</v>
      </c>
      <c r="I140" s="46">
        <f t="shared" si="25"/>
        <v>5393</v>
      </c>
      <c r="J140" s="46">
        <f t="shared" si="25"/>
        <v>3858</v>
      </c>
      <c r="K140" s="47">
        <f t="shared" si="25"/>
        <v>3705</v>
      </c>
      <c r="L140" s="39">
        <f t="shared" si="22"/>
        <v>18286</v>
      </c>
      <c r="M140" s="40">
        <f t="shared" si="22"/>
        <v>10632</v>
      </c>
      <c r="N140" s="41">
        <f t="shared" si="24"/>
        <v>28918</v>
      </c>
    </row>
    <row r="141" spans="1:14">
      <c r="A141" s="43"/>
      <c r="B141" s="44" t="s">
        <v>870</v>
      </c>
      <c r="C141" s="45" t="s">
        <v>871</v>
      </c>
      <c r="D141" s="45">
        <f t="shared" ref="D141:K141" si="26">SUM(D15,D25,D29,D34,D42,D48,D55,D59,D72,D80,D89,D93,D101,D112,D116,D118,D122,D125,D131,D140)</f>
        <v>27142</v>
      </c>
      <c r="E141" s="45">
        <f t="shared" si="26"/>
        <v>21105</v>
      </c>
      <c r="F141" s="46">
        <f t="shared" si="26"/>
        <v>35494</v>
      </c>
      <c r="G141" s="46">
        <f t="shared" si="26"/>
        <v>32120</v>
      </c>
      <c r="H141" s="46">
        <f t="shared" si="26"/>
        <v>222596</v>
      </c>
      <c r="I141" s="46">
        <f t="shared" si="26"/>
        <v>180610</v>
      </c>
      <c r="J141" s="46">
        <f t="shared" si="26"/>
        <v>118057</v>
      </c>
      <c r="K141" s="47">
        <f t="shared" si="26"/>
        <v>142673</v>
      </c>
      <c r="L141" s="39">
        <f t="shared" si="22"/>
        <v>403289</v>
      </c>
      <c r="M141" s="40">
        <f t="shared" si="22"/>
        <v>376508</v>
      </c>
      <c r="N141" s="41">
        <f t="shared" si="24"/>
        <v>779797</v>
      </c>
    </row>
    <row r="142" spans="1:14">
      <c r="A142" s="51"/>
      <c r="B142" s="52"/>
      <c r="C142" s="49"/>
      <c r="D142" s="49">
        <v>0</v>
      </c>
      <c r="E142" s="49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39">
        <f t="shared" si="22"/>
        <v>0</v>
      </c>
      <c r="M142" s="40">
        <f t="shared" si="22"/>
        <v>0</v>
      </c>
      <c r="N142" s="41">
        <f t="shared" si="24"/>
        <v>0</v>
      </c>
    </row>
    <row r="143" spans="1:14" ht="56.25">
      <c r="A143" s="51"/>
      <c r="B143" s="61" t="s">
        <v>872</v>
      </c>
      <c r="C143" s="49"/>
      <c r="D143" s="49"/>
      <c r="E143" s="49"/>
      <c r="F143" s="27"/>
      <c r="G143" s="27"/>
      <c r="H143" s="27"/>
      <c r="I143" s="27"/>
      <c r="J143" s="27"/>
      <c r="K143" s="27"/>
      <c r="L143" s="39"/>
      <c r="M143" s="40"/>
      <c r="N143" s="41"/>
    </row>
    <row r="144" spans="1:14">
      <c r="A144" s="34" t="s">
        <v>486</v>
      </c>
      <c r="B144" s="35" t="s">
        <v>873</v>
      </c>
      <c r="C144" s="36" t="s">
        <v>488</v>
      </c>
      <c r="D144" s="98" t="s">
        <v>489</v>
      </c>
      <c r="E144" s="98"/>
      <c r="F144" s="99" t="s">
        <v>874</v>
      </c>
      <c r="G144" s="99"/>
      <c r="H144" s="99" t="s">
        <v>875</v>
      </c>
      <c r="I144" s="99"/>
      <c r="J144" s="100" t="s">
        <v>876</v>
      </c>
      <c r="K144" s="101"/>
      <c r="L144" s="39"/>
      <c r="M144" s="40"/>
      <c r="N144" s="41"/>
    </row>
    <row r="145" spans="1:14">
      <c r="A145" s="34" t="s">
        <v>877</v>
      </c>
      <c r="B145" s="35" t="s">
        <v>878</v>
      </c>
      <c r="C145" s="36" t="s">
        <v>879</v>
      </c>
      <c r="D145" s="36">
        <v>237</v>
      </c>
      <c r="E145" s="36">
        <v>144</v>
      </c>
      <c r="F145" s="37">
        <v>1416</v>
      </c>
      <c r="G145" s="37">
        <v>780</v>
      </c>
      <c r="H145" s="37">
        <v>6373</v>
      </c>
      <c r="I145" s="37">
        <v>3428</v>
      </c>
      <c r="J145" s="37">
        <v>968</v>
      </c>
      <c r="K145" s="38">
        <v>638</v>
      </c>
      <c r="L145" s="39">
        <f t="shared" si="22"/>
        <v>8994</v>
      </c>
      <c r="M145" s="40">
        <f t="shared" si="22"/>
        <v>4990</v>
      </c>
      <c r="N145" s="41">
        <f t="shared" si="24"/>
        <v>13984</v>
      </c>
    </row>
    <row r="146" spans="1:14">
      <c r="A146" s="34" t="s">
        <v>880</v>
      </c>
      <c r="B146" s="35" t="s">
        <v>881</v>
      </c>
      <c r="C146" s="36" t="s">
        <v>882</v>
      </c>
      <c r="D146" s="36">
        <v>4323</v>
      </c>
      <c r="E146" s="36">
        <v>2734</v>
      </c>
      <c r="F146" s="37">
        <v>7913</v>
      </c>
      <c r="G146" s="37">
        <v>4139</v>
      </c>
      <c r="H146" s="37">
        <v>32096</v>
      </c>
      <c r="I146" s="37">
        <v>15507</v>
      </c>
      <c r="J146" s="37">
        <v>10347</v>
      </c>
      <c r="K146" s="38">
        <v>14858</v>
      </c>
      <c r="L146" s="39">
        <f t="shared" si="22"/>
        <v>54679</v>
      </c>
      <c r="M146" s="40">
        <f t="shared" si="22"/>
        <v>37238</v>
      </c>
      <c r="N146" s="41">
        <f t="shared" si="24"/>
        <v>91917</v>
      </c>
    </row>
    <row r="147" spans="1:14">
      <c r="A147" s="34">
        <v>122</v>
      </c>
      <c r="B147" s="35" t="s">
        <v>883</v>
      </c>
      <c r="C147" s="36" t="s">
        <v>884</v>
      </c>
      <c r="D147" s="36">
        <v>19</v>
      </c>
      <c r="E147" s="36">
        <v>7</v>
      </c>
      <c r="F147" s="37">
        <v>434</v>
      </c>
      <c r="G147" s="37">
        <v>125</v>
      </c>
      <c r="H147" s="37">
        <v>1859</v>
      </c>
      <c r="I147" s="37">
        <v>704</v>
      </c>
      <c r="J147" s="37">
        <v>162</v>
      </c>
      <c r="K147" s="38">
        <v>110</v>
      </c>
      <c r="L147" s="39">
        <f t="shared" si="22"/>
        <v>2474</v>
      </c>
      <c r="M147" s="40">
        <f t="shared" si="22"/>
        <v>946</v>
      </c>
      <c r="N147" s="41">
        <f t="shared" si="24"/>
        <v>3420</v>
      </c>
    </row>
    <row r="148" spans="1:14">
      <c r="A148" s="34">
        <v>123</v>
      </c>
      <c r="B148" s="35" t="s">
        <v>885</v>
      </c>
      <c r="C148" s="36" t="s">
        <v>886</v>
      </c>
      <c r="D148" s="36">
        <v>0</v>
      </c>
      <c r="E148" s="36">
        <v>0</v>
      </c>
      <c r="F148" s="37">
        <v>0</v>
      </c>
      <c r="G148" s="37">
        <v>0</v>
      </c>
      <c r="H148" s="37">
        <v>1</v>
      </c>
      <c r="I148" s="37">
        <v>0</v>
      </c>
      <c r="J148" s="37">
        <v>0</v>
      </c>
      <c r="K148" s="38">
        <v>0</v>
      </c>
      <c r="L148" s="39">
        <f t="shared" si="22"/>
        <v>1</v>
      </c>
      <c r="M148" s="40">
        <f t="shared" si="22"/>
        <v>0</v>
      </c>
      <c r="N148" s="41">
        <f t="shared" si="24"/>
        <v>1</v>
      </c>
    </row>
    <row r="149" spans="1:14">
      <c r="A149" s="34">
        <v>124</v>
      </c>
      <c r="B149" s="35" t="s">
        <v>887</v>
      </c>
      <c r="C149" s="36"/>
      <c r="D149" s="36">
        <v>368</v>
      </c>
      <c r="E149" s="36">
        <v>212</v>
      </c>
      <c r="F149" s="37">
        <v>1120</v>
      </c>
      <c r="G149" s="37">
        <v>571</v>
      </c>
      <c r="H149" s="37">
        <v>5585</v>
      </c>
      <c r="I149" s="37">
        <v>2419</v>
      </c>
      <c r="J149" s="37">
        <v>1090</v>
      </c>
      <c r="K149" s="38">
        <v>960</v>
      </c>
      <c r="L149" s="39">
        <f t="shared" si="22"/>
        <v>8163</v>
      </c>
      <c r="M149" s="40">
        <f t="shared" si="22"/>
        <v>4162</v>
      </c>
      <c r="N149" s="41">
        <f t="shared" si="24"/>
        <v>12325</v>
      </c>
    </row>
    <row r="150" spans="1:14" ht="15.75" thickBot="1">
      <c r="A150" s="53" t="s">
        <v>888</v>
      </c>
      <c r="B150" s="54" t="s">
        <v>889</v>
      </c>
      <c r="C150" s="55"/>
      <c r="D150" s="55">
        <f t="shared" ref="D150:K150" si="27">SUM(D145:D149)</f>
        <v>4947</v>
      </c>
      <c r="E150" s="55">
        <f t="shared" si="27"/>
        <v>3097</v>
      </c>
      <c r="F150" s="56">
        <f t="shared" si="27"/>
        <v>10883</v>
      </c>
      <c r="G150" s="56">
        <f t="shared" si="27"/>
        <v>5615</v>
      </c>
      <c r="H150" s="56">
        <f t="shared" si="27"/>
        <v>45914</v>
      </c>
      <c r="I150" s="56">
        <f t="shared" si="27"/>
        <v>22058</v>
      </c>
      <c r="J150" s="56">
        <f t="shared" si="27"/>
        <v>12567</v>
      </c>
      <c r="K150" s="57">
        <f t="shared" si="27"/>
        <v>16566</v>
      </c>
      <c r="L150" s="58">
        <f t="shared" si="22"/>
        <v>74311</v>
      </c>
      <c r="M150" s="59">
        <f t="shared" si="22"/>
        <v>47336</v>
      </c>
      <c r="N150" s="60">
        <f t="shared" si="24"/>
        <v>121647</v>
      </c>
    </row>
  </sheetData>
  <mergeCells count="9">
    <mergeCell ref="B136:B138"/>
    <mergeCell ref="D144:E144"/>
    <mergeCell ref="F144:G144"/>
    <mergeCell ref="H144:I144"/>
    <mergeCell ref="J144:K144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dcterms:created xsi:type="dcterms:W3CDTF">2019-05-16T10:45:44Z</dcterms:created>
  <dcterms:modified xsi:type="dcterms:W3CDTF">2019-08-02T05:07:13Z</dcterms:modified>
</cp:coreProperties>
</file>