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240" windowWidth="23565" windowHeight="11760"/>
  </bookViews>
  <sheets>
    <sheet name="t 1" sheetId="1" r:id="rId1"/>
    <sheet name="t 2" sheetId="2" r:id="rId2"/>
    <sheet name="t 3" sheetId="3" r:id="rId3"/>
    <sheet name="t 4" sheetId="4" r:id="rId4"/>
    <sheet name="t 5" sheetId="5" r:id="rId5"/>
    <sheet name="t 6" sheetId="6" r:id="rId6"/>
    <sheet name="t 7" sheetId="7" r:id="rId7"/>
    <sheet name="t 8" sheetId="8" r:id="rId8"/>
    <sheet name="t 9" sheetId="15" r:id="rId9"/>
    <sheet name="t 10" sheetId="9" r:id="rId10"/>
    <sheet name="t 11" sheetId="10" r:id="rId11"/>
    <sheet name="t 12" sheetId="11" r:id="rId12"/>
    <sheet name="t 13" sheetId="13" r:id="rId13"/>
    <sheet name="t 14" sheetId="12" r:id="rId14"/>
    <sheet name="t 15 I" sheetId="16" r:id="rId15"/>
    <sheet name="t 15 II" sheetId="17" r:id="rId16"/>
  </sheets>
  <calcPr calcId="125725"/>
</workbook>
</file>

<file path=xl/calcChain.xml><?xml version="1.0" encoding="utf-8"?>
<calcChain xmlns="http://schemas.openxmlformats.org/spreadsheetml/2006/main">
  <c r="L11" i="13"/>
  <c r="L13"/>
  <c r="L25"/>
  <c r="L28"/>
  <c r="L22"/>
  <c r="L17"/>
  <c r="L27"/>
  <c r="L15"/>
  <c r="L20"/>
  <c r="L23"/>
  <c r="L26"/>
  <c r="L32"/>
  <c r="L21"/>
  <c r="L14"/>
  <c r="H11"/>
  <c r="I11"/>
  <c r="J11"/>
  <c r="L18"/>
  <c r="L16"/>
  <c r="L30"/>
  <c r="L12"/>
  <c r="L31"/>
  <c r="L24"/>
  <c r="L19"/>
  <c r="G11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12"/>
  <c r="F11"/>
  <c r="E12" l="1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11"/>
  <c r="D11"/>
  <c r="C11"/>
  <c r="M12" i="10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11"/>
  <c r="N12" i="8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11"/>
  <c r="N9" i="6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8"/>
  <c r="N9" i="5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M8"/>
  <c r="L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8"/>
  <c r="I40" i="4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39"/>
  <c r="L11" l="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10"/>
  <c r="L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9"/>
  <c r="N8" i="2"/>
  <c r="O8" s="1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8"/>
  <c r="R7" i="1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6"/>
  <c r="K32" i="13" l="1"/>
  <c r="K31"/>
  <c r="K30"/>
  <c r="K29"/>
  <c r="L29" s="1"/>
  <c r="K28"/>
  <c r="K27"/>
  <c r="K26"/>
  <c r="K25"/>
  <c r="K24"/>
  <c r="K23"/>
  <c r="K22"/>
  <c r="K21"/>
  <c r="K20"/>
  <c r="K19"/>
  <c r="K18"/>
  <c r="K17"/>
  <c r="K16"/>
  <c r="K15"/>
  <c r="K14"/>
  <c r="K13"/>
  <c r="K12"/>
  <c r="K11" l="1"/>
</calcChain>
</file>

<file path=xl/sharedStrings.xml><?xml version="1.0" encoding="utf-8"?>
<sst xmlns="http://schemas.openxmlformats.org/spreadsheetml/2006/main" count="1043" uniqueCount="418">
  <si>
    <t>Grad Zagreb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</si>
  <si>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</si>
  <si>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</si>
  <si>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</si>
  <si>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</si>
  <si>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</si>
  <si>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</si>
  <si>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</si>
  <si>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</si>
  <si>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</si>
  <si>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</si>
  <si>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</si>
  <si>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</si>
  <si>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</si>
  <si>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</si>
  <si>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</si>
  <si>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</si>
  <si>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</si>
  <si>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</si>
  <si>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</si>
  <si>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</si>
  <si>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r>
      <t xml:space="preserve">Hrvatska </t>
    </r>
    <r>
      <rPr>
        <i/>
        <sz val="10"/>
        <rFont val="Arial Narrow"/>
        <family val="2"/>
        <charset val="238"/>
      </rPr>
      <t>- Croatia</t>
    </r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</si>
  <si>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- Table </t>
    </r>
    <r>
      <rPr>
        <b/>
        <sz val="9"/>
        <color theme="1"/>
        <rFont val="Arial"/>
        <family val="2"/>
        <charset val="238"/>
      </rPr>
      <t>1.</t>
    </r>
  </si>
  <si>
    <r>
      <t xml:space="preserve">OSNOVNA ŠKOLA </t>
    </r>
    <r>
      <rPr>
        <sz val="8"/>
        <color theme="1"/>
        <rFont val="Arial Narrow"/>
        <family val="2"/>
        <charset val="238"/>
      </rPr>
      <t xml:space="preserve">- </t>
    </r>
    <r>
      <rPr>
        <i/>
        <sz val="8"/>
        <color theme="1"/>
        <rFont val="Arial Narrow"/>
        <family val="2"/>
        <charset val="238"/>
      </rPr>
      <t>Primary school</t>
    </r>
  </si>
  <si>
    <r>
      <t>SREDNJA ŠKOLA</t>
    </r>
    <r>
      <rPr>
        <sz val="8"/>
        <color theme="1"/>
        <rFont val="Arial Narrow"/>
        <family val="2"/>
        <charset val="238"/>
      </rPr>
      <t xml:space="preserve"> - </t>
    </r>
    <r>
      <rPr>
        <i/>
        <sz val="8"/>
        <color theme="1"/>
        <rFont val="Arial Narrow"/>
        <family val="2"/>
        <charset val="238"/>
      </rPr>
      <t>Secondary school</t>
    </r>
  </si>
  <si>
    <t>Županija</t>
  </si>
  <si>
    <t xml:space="preserve">razred 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</si>
  <si>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</si>
  <si>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</si>
  <si>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</si>
  <si>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</si>
  <si>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</si>
  <si>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</si>
  <si>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</si>
  <si>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</si>
  <si>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Ukupno</t>
  </si>
  <si>
    <t>I</t>
  </si>
  <si>
    <t>IV/V</t>
  </si>
  <si>
    <t>SVEGA</t>
  </si>
  <si>
    <t>County</t>
  </si>
  <si>
    <t>Class</t>
  </si>
  <si>
    <t>Total</t>
  </si>
  <si>
    <t>TOTAL</t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</si>
  <si>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- Table </t>
    </r>
    <r>
      <rPr>
        <b/>
        <sz val="9"/>
        <color theme="1"/>
        <rFont val="Arial"/>
        <family val="2"/>
        <charset val="238"/>
      </rPr>
      <t>2.</t>
    </r>
  </si>
  <si>
    <t>Upis u I r.</t>
  </si>
  <si>
    <t>I srednje</t>
  </si>
  <si>
    <t>Fakultet</t>
  </si>
  <si>
    <t xml:space="preserve">Ukupno </t>
  </si>
  <si>
    <t>Srednje š.</t>
  </si>
  <si>
    <t>Enrollment</t>
  </si>
  <si>
    <t>University</t>
  </si>
  <si>
    <t>Secondary</t>
  </si>
  <si>
    <t>highschool</t>
  </si>
  <si>
    <t>school</t>
  </si>
  <si>
    <r>
      <t xml:space="preserve">SISTEMATSKI PREGLEDI </t>
    </r>
    <r>
      <rPr>
        <sz val="10"/>
        <color theme="1"/>
        <rFont val="Calibri"/>
        <family val="2"/>
        <charset val="238"/>
        <scheme val="minor"/>
      </rPr>
      <t xml:space="preserve">- </t>
    </r>
    <r>
      <rPr>
        <i/>
        <sz val="10"/>
        <color theme="1"/>
        <rFont val="Calibri"/>
        <family val="2"/>
        <charset val="238"/>
        <scheme val="minor"/>
      </rPr>
      <t>General examinations</t>
    </r>
  </si>
  <si>
    <r>
      <t>Kontrolni pregledi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Checkups</t>
    </r>
  </si>
  <si>
    <r>
      <t>1</t>
    </r>
    <r>
      <rPr>
        <i/>
        <vertAlign val="superscript"/>
        <sz val="10"/>
        <color theme="1"/>
        <rFont val="Calibri"/>
        <family val="2"/>
        <charset val="238"/>
        <scheme val="minor"/>
      </rPr>
      <t>st</t>
    </r>
    <r>
      <rPr>
        <i/>
        <sz val="10"/>
        <color theme="1"/>
        <rFont val="Calibri"/>
        <family val="2"/>
        <charset val="238"/>
        <scheme val="minor"/>
      </rPr>
      <t xml:space="preserve"> grade</t>
    </r>
  </si>
  <si>
    <r>
      <t>into 1</t>
    </r>
    <r>
      <rPr>
        <i/>
        <vertAlign val="superscript"/>
        <sz val="10"/>
        <color theme="1"/>
        <rFont val="Calibri"/>
        <family val="2"/>
        <charset val="238"/>
        <scheme val="minor"/>
      </rPr>
      <t>st</t>
    </r>
    <r>
      <rPr>
        <i/>
        <sz val="10"/>
        <color theme="1"/>
        <rFont val="Calibri"/>
        <family val="2"/>
        <charset val="238"/>
        <scheme val="minor"/>
      </rPr>
      <t xml:space="preserve"> grade</t>
    </r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</si>
  <si>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- Table </t>
    </r>
    <r>
      <rPr>
        <b/>
        <sz val="9"/>
        <color theme="1"/>
        <rFont val="Arial"/>
        <family val="2"/>
        <charset val="238"/>
      </rPr>
      <t>3.</t>
    </r>
  </si>
  <si>
    <r>
      <t xml:space="preserve">Skrining za učenike s rizikom </t>
    </r>
    <r>
      <rPr>
        <i/>
        <sz val="8"/>
        <color theme="1"/>
        <rFont val="Arial Narrow"/>
        <family val="2"/>
        <charset val="238"/>
      </rPr>
      <t>– Screening for students with risk</t>
    </r>
  </si>
  <si>
    <t>Osnovne š.</t>
  </si>
  <si>
    <t>Primary sch.</t>
  </si>
  <si>
    <t>Secondary sch.</t>
  </si>
  <si>
    <t>Osnovne</t>
  </si>
  <si>
    <t>Srednje</t>
  </si>
  <si>
    <t>UKUPNO</t>
  </si>
  <si>
    <t xml:space="preserve">Prilagođeni </t>
  </si>
  <si>
    <t>Pregledi</t>
  </si>
  <si>
    <t>Smještaj</t>
  </si>
  <si>
    <t>Upis u</t>
  </si>
  <si>
    <t>Prije i nakon</t>
  </si>
  <si>
    <t>Ostalo</t>
  </si>
  <si>
    <t>Ciljani</t>
  </si>
  <si>
    <t xml:space="preserve">škole </t>
  </si>
  <si>
    <t xml:space="preserve">program t. k. </t>
  </si>
  <si>
    <t>športaša</t>
  </si>
  <si>
    <t xml:space="preserve">u dom </t>
  </si>
  <si>
    <t>sr. školu</t>
  </si>
  <si>
    <t xml:space="preserve">cijeplj. </t>
  </si>
  <si>
    <t>namjenski</t>
  </si>
  <si>
    <t>osn. šk.</t>
  </si>
  <si>
    <t>Primary</t>
  </si>
  <si>
    <t>Adapted</t>
  </si>
  <si>
    <t>Sports</t>
  </si>
  <si>
    <t>Pupil</t>
  </si>
  <si>
    <t>Second.</t>
  </si>
  <si>
    <t>Pre-/Post-</t>
  </si>
  <si>
    <t>Other</t>
  </si>
  <si>
    <t>Targeted</t>
  </si>
  <si>
    <t>activities</t>
  </si>
  <si>
    <t>home</t>
  </si>
  <si>
    <t>vacci-</t>
  </si>
  <si>
    <t>Specific</t>
  </si>
  <si>
    <t>screenings</t>
  </si>
  <si>
    <t>programme</t>
  </si>
  <si>
    <t>placement</t>
  </si>
  <si>
    <t>enrolment</t>
  </si>
  <si>
    <t>nation</t>
  </si>
  <si>
    <t>evaluations</t>
  </si>
  <si>
    <r>
      <t xml:space="preserve">Tablica </t>
    </r>
    <r>
      <rPr>
        <i/>
        <sz val="8"/>
        <color theme="1"/>
        <rFont val="Arial"/>
        <family val="2"/>
        <charset val="238"/>
      </rPr>
      <t xml:space="preserve">- Table </t>
    </r>
    <r>
      <rPr>
        <b/>
        <sz val="8"/>
        <color theme="1"/>
        <rFont val="Arial"/>
        <family val="2"/>
        <charset val="238"/>
      </rPr>
      <t>4.</t>
    </r>
  </si>
  <si>
    <t>na fakultet</t>
  </si>
  <si>
    <t>Upis na</t>
  </si>
  <si>
    <t>srednje š.</t>
  </si>
  <si>
    <t>SVEUKUPNO</t>
  </si>
  <si>
    <t>GRAND TOTAL</t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</si>
  <si>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- Table </t>
    </r>
    <r>
      <rPr>
        <b/>
        <sz val="9"/>
        <color theme="1"/>
        <rFont val="Arial"/>
        <family val="2"/>
        <charset val="238"/>
      </rPr>
      <t>5.</t>
    </r>
  </si>
  <si>
    <r>
      <t>Broj obilazaka</t>
    </r>
    <r>
      <rPr>
        <i/>
        <sz val="8"/>
        <color theme="1"/>
        <rFont val="Arial Narrow"/>
        <family val="2"/>
        <charset val="238"/>
      </rPr>
      <t xml:space="preserve"> - No. of visits to</t>
    </r>
  </si>
  <si>
    <r>
      <t>Osnovne škole</t>
    </r>
    <r>
      <rPr>
        <i/>
        <sz val="8"/>
        <color theme="1"/>
        <rFont val="Arial Narrow"/>
        <family val="2"/>
        <charset val="238"/>
      </rPr>
      <t xml:space="preserve"> - Primary school</t>
    </r>
  </si>
  <si>
    <r>
      <t>Srednje škole</t>
    </r>
    <r>
      <rPr>
        <i/>
        <sz val="8"/>
        <color theme="1"/>
        <rFont val="Arial Narrow"/>
        <family val="2"/>
        <charset val="238"/>
      </rPr>
      <t xml:space="preserve"> – Secondary school</t>
    </r>
  </si>
  <si>
    <r>
      <t>UKUPNO</t>
    </r>
    <r>
      <rPr>
        <i/>
        <sz val="8"/>
        <color theme="1"/>
        <rFont val="Arial Narrow"/>
        <family val="2"/>
        <charset val="238"/>
      </rPr>
      <t xml:space="preserve"> - Total</t>
    </r>
  </si>
  <si>
    <t>Obilazak</t>
  </si>
  <si>
    <t>Higijenska</t>
  </si>
  <si>
    <t>Nadzor nad</t>
  </si>
  <si>
    <t>škola</t>
  </si>
  <si>
    <t>kontrola</t>
  </si>
  <si>
    <t>prehranom</t>
  </si>
  <si>
    <t>Visits to</t>
  </si>
  <si>
    <t>Sanitary</t>
  </si>
  <si>
    <t>Diet</t>
  </si>
  <si>
    <t>schools</t>
  </si>
  <si>
    <t>visits</t>
  </si>
  <si>
    <t>control</t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</si>
  <si>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- Table </t>
    </r>
    <r>
      <rPr>
        <b/>
        <sz val="9"/>
        <color theme="1"/>
        <rFont val="Arial"/>
        <family val="2"/>
        <charset val="238"/>
      </rPr>
      <t>6.</t>
    </r>
  </si>
  <si>
    <r>
      <t>Osnovna škola</t>
    </r>
    <r>
      <rPr>
        <i/>
        <sz val="8"/>
        <color theme="1"/>
        <rFont val="Arial Narrow"/>
        <family val="2"/>
        <charset val="238"/>
      </rPr>
      <t xml:space="preserve"> - Primary school</t>
    </r>
  </si>
  <si>
    <r>
      <t>Srednja škola</t>
    </r>
    <r>
      <rPr>
        <i/>
        <sz val="8"/>
        <color theme="1"/>
        <rFont val="Arial Narrow"/>
        <family val="2"/>
        <charset val="238"/>
      </rPr>
      <t xml:space="preserve"> - Secondary school</t>
    </r>
  </si>
  <si>
    <t xml:space="preserve">Učenika </t>
  </si>
  <si>
    <t>Roditelji</t>
  </si>
  <si>
    <t xml:space="preserve">Obitelj </t>
  </si>
  <si>
    <t>Nastavnici</t>
  </si>
  <si>
    <t>Doktor</t>
  </si>
  <si>
    <t>/staratelji</t>
  </si>
  <si>
    <t>suradnici</t>
  </si>
  <si>
    <t>ili sestra</t>
  </si>
  <si>
    <t>Pupils</t>
  </si>
  <si>
    <t>Parents</t>
  </si>
  <si>
    <t>Family</t>
  </si>
  <si>
    <t>Teachers,</t>
  </si>
  <si>
    <t>To doctor</t>
  </si>
  <si>
    <t>Students</t>
  </si>
  <si>
    <t>assistants</t>
  </si>
  <si>
    <t>or nurse</t>
  </si>
  <si>
    <t xml:space="preserve">  Teachers</t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</si>
  <si>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– Table </t>
    </r>
    <r>
      <rPr>
        <b/>
        <sz val="9"/>
        <color theme="1"/>
        <rFont val="Arial"/>
        <family val="2"/>
        <charset val="238"/>
      </rPr>
      <t>7/I</t>
    </r>
  </si>
  <si>
    <t>Problemi</t>
  </si>
  <si>
    <t>Rizično</t>
  </si>
  <si>
    <t>Mentalno</t>
  </si>
  <si>
    <t>Repro-</t>
  </si>
  <si>
    <t>Kronične</t>
  </si>
  <si>
    <t xml:space="preserve">Očuvanja </t>
  </si>
  <si>
    <t xml:space="preserve">Skrb o učenicima </t>
  </si>
  <si>
    <t xml:space="preserve">Savjetovanje učenika </t>
  </si>
  <si>
    <t>učenja</t>
  </si>
  <si>
    <t>ponašanje</t>
  </si>
  <si>
    <t>zdravlje</t>
  </si>
  <si>
    <t xml:space="preserve">duktivno </t>
  </si>
  <si>
    <t>bolesti</t>
  </si>
  <si>
    <t xml:space="preserve">i unapređenja </t>
  </si>
  <si>
    <t xml:space="preserve">ometenošću u </t>
  </si>
  <si>
    <t xml:space="preserve">po odabiru </t>
  </si>
  <si>
    <t>zdravlja i zdravijeg</t>
  </si>
  <si>
    <t xml:space="preserve">psihičkom ili </t>
  </si>
  <si>
    <t>budućeg zanimanja</t>
  </si>
  <si>
    <t>načina života</t>
  </si>
  <si>
    <t>fizičkom razvoju</t>
  </si>
  <si>
    <t>- County</t>
  </si>
  <si>
    <t>Learning</t>
  </si>
  <si>
    <t>Risk</t>
  </si>
  <si>
    <t>Mental</t>
  </si>
  <si>
    <t>Reproductive</t>
  </si>
  <si>
    <t>Chronic</t>
  </si>
  <si>
    <t xml:space="preserve">Healthier </t>
  </si>
  <si>
    <t>Pupils with psych.</t>
  </si>
  <si>
    <t xml:space="preserve">Career </t>
  </si>
  <si>
    <t>difficulties</t>
  </si>
  <si>
    <t>behavior</t>
  </si>
  <si>
    <t>health</t>
  </si>
  <si>
    <t xml:space="preserve">diseases </t>
  </si>
  <si>
    <t>life style</t>
  </si>
  <si>
    <t>or phys. disturb.</t>
  </si>
  <si>
    <t>guidance</t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</si>
  <si>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– Table </t>
    </r>
    <r>
      <rPr>
        <b/>
        <sz val="9"/>
        <color theme="1"/>
        <rFont val="Arial"/>
        <family val="2"/>
        <charset val="238"/>
      </rPr>
      <t>7/II</t>
    </r>
  </si>
  <si>
    <t>Healthier</t>
  </si>
  <si>
    <t>Students with psych.</t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</si>
  <si>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- Table </t>
    </r>
    <r>
      <rPr>
        <b/>
        <sz val="9"/>
        <color theme="1"/>
        <rFont val="Arial"/>
        <family val="2"/>
        <charset val="238"/>
      </rPr>
      <t>8.</t>
    </r>
  </si>
  <si>
    <r>
      <t xml:space="preserve">OSNOVNA ŠKOLA </t>
    </r>
    <r>
      <rPr>
        <i/>
        <sz val="8"/>
        <color theme="1"/>
        <rFont val="Arial Narrow"/>
        <family val="2"/>
        <charset val="238"/>
      </rPr>
      <t>- Primary school</t>
    </r>
  </si>
  <si>
    <r>
      <t xml:space="preserve">SREDNJA ŠKOLA </t>
    </r>
    <r>
      <rPr>
        <i/>
        <sz val="8"/>
        <color theme="1"/>
        <rFont val="Arial Narrow"/>
        <family val="2"/>
        <charset val="238"/>
      </rPr>
      <t>- Secondary school</t>
    </r>
  </si>
  <si>
    <t>Pravilno</t>
  </si>
  <si>
    <t>Skrivene</t>
  </si>
  <si>
    <t>Promjene</t>
  </si>
  <si>
    <t xml:space="preserve">Ostale </t>
  </si>
  <si>
    <t>Za</t>
  </si>
  <si>
    <t>Zaštita</t>
  </si>
  <si>
    <t>Utjecaj</t>
  </si>
  <si>
    <t xml:space="preserve">Za </t>
  </si>
  <si>
    <t>Sveukupno</t>
  </si>
  <si>
    <t>pranje</t>
  </si>
  <si>
    <t>kalorije</t>
  </si>
  <si>
    <t>vezane</t>
  </si>
  <si>
    <t xml:space="preserve">teme </t>
  </si>
  <si>
    <t>roditelje</t>
  </si>
  <si>
    <t>reproduktiv.</t>
  </si>
  <si>
    <t>spolno</t>
  </si>
  <si>
    <t>teme</t>
  </si>
  <si>
    <t>zuba</t>
  </si>
  <si>
    <t>uz pubertet</t>
  </si>
  <si>
    <t>/staratelje</t>
  </si>
  <si>
    <t xml:space="preserve">zdravlja </t>
  </si>
  <si>
    <t>prenosivih</t>
  </si>
  <si>
    <t xml:space="preserve">i higijena </t>
  </si>
  <si>
    <t>Oral</t>
  </si>
  <si>
    <t>Hidden</t>
  </si>
  <si>
    <t>Puberty</t>
  </si>
  <si>
    <t>For</t>
  </si>
  <si>
    <t>STDs</t>
  </si>
  <si>
    <t xml:space="preserve">GRAND </t>
  </si>
  <si>
    <t>hygiene</t>
  </si>
  <si>
    <t>calories</t>
  </si>
  <si>
    <t>and hygiene</t>
  </si>
  <si>
    <t>topics</t>
  </si>
  <si>
    <t>parents</t>
  </si>
  <si>
    <t xml:space="preserve">parents </t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</si>
  <si>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– Table </t>
    </r>
    <r>
      <rPr>
        <b/>
        <sz val="9"/>
        <color theme="1"/>
        <rFont val="Arial"/>
        <family val="2"/>
        <charset val="238"/>
      </rPr>
      <t>10.</t>
    </r>
  </si>
  <si>
    <t>Sistematski i</t>
  </si>
  <si>
    <t>Kontrolni</t>
  </si>
  <si>
    <t>Namjenski</t>
  </si>
  <si>
    <t>Prilagodba</t>
  </si>
  <si>
    <t xml:space="preserve">Ostali </t>
  </si>
  <si>
    <t>pregled</t>
  </si>
  <si>
    <t>pregledi</t>
  </si>
  <si>
    <t>u dom*</t>
  </si>
  <si>
    <t>tjel. odg.</t>
  </si>
  <si>
    <t>General</t>
  </si>
  <si>
    <t>Control</t>
  </si>
  <si>
    <t>Home</t>
  </si>
  <si>
    <t xml:space="preserve">Other </t>
  </si>
  <si>
    <t>examinations</t>
  </si>
  <si>
    <t>check-ups</t>
  </si>
  <si>
    <t>placement*</t>
  </si>
  <si>
    <t>PE</t>
  </si>
  <si>
    <t>examintions</t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</si>
  <si>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– Table </t>
    </r>
    <r>
      <rPr>
        <b/>
        <sz val="9"/>
        <color theme="1"/>
        <rFont val="Arial"/>
        <family val="2"/>
        <charset val="238"/>
      </rPr>
      <t>11.</t>
    </r>
  </si>
  <si>
    <r>
      <t xml:space="preserve">Savjetovalište </t>
    </r>
    <r>
      <rPr>
        <i/>
        <sz val="9"/>
        <color theme="1"/>
        <rFont val="Arial"/>
        <family val="2"/>
        <charset val="238"/>
      </rPr>
      <t>/ Counseling center</t>
    </r>
  </si>
  <si>
    <t>Kratke</t>
  </si>
  <si>
    <t xml:space="preserve">konzultacije </t>
  </si>
  <si>
    <t xml:space="preserve"> </t>
  </si>
  <si>
    <t>/suradnici</t>
  </si>
  <si>
    <t>i obitelj</t>
  </si>
  <si>
    <t xml:space="preserve">s doktorom </t>
  </si>
  <si>
    <t>ili sestrom</t>
  </si>
  <si>
    <t>Short consult.</t>
  </si>
  <si>
    <t>Professors/</t>
  </si>
  <si>
    <t>Parents,</t>
  </si>
  <si>
    <t xml:space="preserve">diseases                 life style  </t>
  </si>
  <si>
    <t>with MD or nurse</t>
  </si>
  <si>
    <t>family</t>
  </si>
  <si>
    <r>
      <t xml:space="preserve">Tablica </t>
    </r>
    <r>
      <rPr>
        <i/>
        <sz val="9"/>
        <color theme="1"/>
        <rFont val="Arial"/>
        <family val="2"/>
        <charset val="238"/>
      </rPr>
      <t>– Table</t>
    </r>
    <r>
      <rPr>
        <b/>
        <sz val="9"/>
        <color theme="1"/>
        <rFont val="Arial"/>
        <family val="2"/>
        <charset val="238"/>
      </rPr>
      <t xml:space="preserve"> 12.</t>
    </r>
  </si>
  <si>
    <t>Zdravstveni</t>
  </si>
  <si>
    <t xml:space="preserve">Obilasci fakulteta </t>
  </si>
  <si>
    <t>Higijensko-</t>
  </si>
  <si>
    <t>Cijepljenja</t>
  </si>
  <si>
    <t>Ostale</t>
  </si>
  <si>
    <t>odgoj</t>
  </si>
  <si>
    <t>i domova</t>
  </si>
  <si>
    <t>epidem.</t>
  </si>
  <si>
    <t>i pregledi</t>
  </si>
  <si>
    <t>aktivnosti</t>
  </si>
  <si>
    <t>Health</t>
  </si>
  <si>
    <t>Visits to universities</t>
  </si>
  <si>
    <t>Vaccination</t>
  </si>
  <si>
    <t>education</t>
  </si>
  <si>
    <t xml:space="preserve">and student homes </t>
  </si>
  <si>
    <t>related</t>
  </si>
  <si>
    <t xml:space="preserve">Morbili-rubeola-parotitis </t>
  </si>
  <si>
    <t xml:space="preserve">revakcinacija </t>
  </si>
  <si>
    <t>Cijepljeno</t>
  </si>
  <si>
    <t>%</t>
  </si>
  <si>
    <t>Vaccinated</t>
  </si>
  <si>
    <t xml:space="preserve">Vukovarsko-srijemska </t>
  </si>
  <si>
    <t>Grad/City of Zagreb</t>
  </si>
  <si>
    <t>Hepatitis B</t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</si>
  <si>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- Table </t>
    </r>
    <r>
      <rPr>
        <b/>
        <sz val="9"/>
        <color theme="1"/>
        <rFont val="Arial"/>
        <family val="2"/>
        <charset val="238"/>
      </rPr>
      <t>14.</t>
    </r>
  </si>
  <si>
    <t xml:space="preserve">Difterija-tetanus </t>
  </si>
  <si>
    <t xml:space="preserve">Poliomijelitis </t>
  </si>
  <si>
    <t xml:space="preserve">Hepatitis B </t>
  </si>
  <si>
    <t>revakcinacija</t>
  </si>
  <si>
    <t>primovakcinacija</t>
  </si>
  <si>
    <t>Diphtheria– tetanus</t>
  </si>
  <si>
    <t>Poliomyelitis</t>
  </si>
  <si>
    <t>Measles- rubella-mumps</t>
  </si>
  <si>
    <t>revaccination</t>
  </si>
  <si>
    <t>vaccination</t>
  </si>
  <si>
    <t>ANA-DI-TE - Td</t>
  </si>
  <si>
    <t>OPV</t>
  </si>
  <si>
    <t>MPR – MMR</t>
  </si>
  <si>
    <r>
      <t>Cijepljeno</t>
    </r>
    <r>
      <rPr>
        <b/>
        <vertAlign val="superscript"/>
        <sz val="7"/>
        <color theme="1"/>
        <rFont val="Arial Narrow"/>
        <family val="2"/>
        <charset val="238"/>
      </rPr>
      <t>1</t>
    </r>
  </si>
  <si>
    <t>Vaccinated*</t>
  </si>
  <si>
    <t>Osnovna</t>
  </si>
  <si>
    <t>Srednja</t>
  </si>
  <si>
    <t>Studenti</t>
  </si>
  <si>
    <t>Specijalisti</t>
  </si>
  <si>
    <t xml:space="preserve">Na </t>
  </si>
  <si>
    <t>Doktori</t>
  </si>
  <si>
    <t xml:space="preserve">Broj </t>
  </si>
  <si>
    <t>i</t>
  </si>
  <si>
    <t>školske</t>
  </si>
  <si>
    <t>specijali-</t>
  </si>
  <si>
    <t xml:space="preserve">opće </t>
  </si>
  <si>
    <t xml:space="preserve">djece </t>
  </si>
  <si>
    <t>učenici</t>
  </si>
  <si>
    <t>medicine</t>
  </si>
  <si>
    <t>zaciji</t>
  </si>
  <si>
    <t>po timu</t>
  </si>
  <si>
    <t>School health services medical doctors</t>
  </si>
  <si>
    <t>School</t>
  </si>
  <si>
    <t>Residents</t>
  </si>
  <si>
    <t>GPs</t>
  </si>
  <si>
    <t xml:space="preserve">No. </t>
  </si>
  <si>
    <t>and</t>
  </si>
  <si>
    <t>children/</t>
  </si>
  <si>
    <t>pupils</t>
  </si>
  <si>
    <t>team</t>
  </si>
  <si>
    <t>Republika Hrvatska</t>
  </si>
  <si>
    <r>
      <t xml:space="preserve">Tablica </t>
    </r>
    <r>
      <rPr>
        <i/>
        <sz val="10"/>
        <color theme="1"/>
        <rFont val="Arial"/>
        <family val="2"/>
        <charset val="238"/>
      </rPr>
      <t xml:space="preserve">- Table </t>
    </r>
    <r>
      <rPr>
        <b/>
        <sz val="10"/>
        <color theme="1"/>
        <rFont val="Arial"/>
        <family val="2"/>
        <charset val="238"/>
      </rPr>
      <t>13.</t>
    </r>
  </si>
  <si>
    <r>
      <t xml:space="preserve">Doktori medicine u službama školske medicine u zavodima za javno zdravstvo, broj djece u osnovnim i srednjim školama, broj djece po timu – </t>
    </r>
    <r>
      <rPr>
        <i/>
        <sz val="10"/>
        <color theme="1"/>
        <rFont val="Arial"/>
        <family val="2"/>
        <charset val="238"/>
      </rPr>
      <t>MDs in school health services in county Institutes of public health, number of school children and children per medical  team</t>
    </r>
  </si>
  <si>
    <t>OSNOVNE ŠKOLE</t>
  </si>
  <si>
    <t>SREDNJE ŠKOLE</t>
  </si>
  <si>
    <t>Timska sinteza za primjereni oblik školovanja</t>
  </si>
  <si>
    <t>Dodatni ciljani pregled za primjereni oblik školovanja</t>
  </si>
  <si>
    <t>Ekspertiza za primjereni oblik školovanja</t>
  </si>
  <si>
    <t>Upis u 1. r. osnovne škole</t>
  </si>
  <si>
    <t>Dodatni ciljani pregled</t>
  </si>
  <si>
    <t>Timska sinteza</t>
  </si>
  <si>
    <t>Ekspertiza</t>
  </si>
  <si>
    <t>Pregled i procjena psihofizičke sposobnosti</t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</si>
  <si>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- Table </t>
    </r>
    <r>
      <rPr>
        <b/>
        <sz val="9"/>
        <color theme="1"/>
        <rFont val="Arial"/>
        <family val="2"/>
        <charset val="238"/>
      </rPr>
      <t>9.</t>
    </r>
  </si>
  <si>
    <r>
      <t xml:space="preserve">* Broj djece prema izvješćima službi za školsku medicinu - </t>
    </r>
    <r>
      <rPr>
        <i/>
        <sz val="8"/>
        <color theme="1"/>
        <rFont val="Arial"/>
        <family val="2"/>
        <charset val="238"/>
      </rPr>
      <t>Number of school children according to school health services' reports</t>
    </r>
  </si>
  <si>
    <t>students</t>
  </si>
  <si>
    <r>
      <t xml:space="preserve">* Broj školske djece i studenata prema podacima Državnog zavoda za statistiku – </t>
    </r>
    <r>
      <rPr>
        <i/>
        <sz val="7"/>
        <color theme="1"/>
        <rFont val="Arial"/>
        <family val="2"/>
        <charset val="238"/>
      </rPr>
      <t>Number of school children and students according to the Croatian Bureau of Statistics</t>
    </r>
  </si>
  <si>
    <t>No children school year 2016/17*</t>
  </si>
  <si>
    <t>Hrvatska - Croatia</t>
  </si>
  <si>
    <r>
      <t>Hrvatska -</t>
    </r>
    <r>
      <rPr>
        <i/>
        <sz val="8"/>
        <color rgb="FF000000"/>
        <rFont val="Arial Narrow"/>
        <family val="2"/>
        <charset val="238"/>
      </rPr>
      <t xml:space="preserve"> Croatia</t>
    </r>
  </si>
  <si>
    <r>
      <t xml:space="preserve">Grad / </t>
    </r>
    <r>
      <rPr>
        <i/>
        <sz val="8"/>
        <color rgb="FF000000"/>
        <rFont val="Arial Narrow"/>
        <family val="2"/>
        <charset val="238"/>
      </rPr>
      <t>City of Zagreb</t>
    </r>
  </si>
  <si>
    <r>
      <t xml:space="preserve">Hrvatska </t>
    </r>
    <r>
      <rPr>
        <i/>
        <sz val="8"/>
        <color rgb="FF000000"/>
        <rFont val="Arial Narrow"/>
        <family val="2"/>
        <charset val="238"/>
      </rPr>
      <t>- Croatia</t>
    </r>
  </si>
  <si>
    <r>
      <t xml:space="preserve">Hrvatska </t>
    </r>
    <r>
      <rPr>
        <i/>
        <sz val="8"/>
        <color theme="1"/>
        <rFont val="Arial Narrow"/>
        <family val="2"/>
        <charset val="238"/>
      </rPr>
      <t>- Croatia</t>
    </r>
  </si>
  <si>
    <r>
      <t xml:space="preserve">Grad / </t>
    </r>
    <r>
      <rPr>
        <i/>
        <sz val="8"/>
        <color theme="1"/>
        <rFont val="Arial Narrow"/>
        <family val="2"/>
        <charset val="238"/>
      </rPr>
      <t>City of Zagreb</t>
    </r>
  </si>
  <si>
    <r>
      <t xml:space="preserve">Grad </t>
    </r>
    <r>
      <rPr>
        <i/>
        <sz val="8"/>
        <color rgb="FF000000"/>
        <rFont val="Arial Narrow"/>
        <family val="2"/>
        <charset val="238"/>
      </rPr>
      <t>/ City of Zagreb</t>
    </r>
  </si>
  <si>
    <r>
      <t>Grad/</t>
    </r>
    <r>
      <rPr>
        <i/>
        <sz val="8"/>
        <color rgb="FF000000"/>
        <rFont val="Arial Narrow"/>
        <family val="2"/>
        <charset val="238"/>
      </rPr>
      <t>City of</t>
    </r>
    <r>
      <rPr>
        <sz val="8"/>
        <color rgb="FF000000"/>
        <rFont val="Arial Narrow"/>
        <family val="2"/>
        <charset val="238"/>
      </rPr>
      <t xml:space="preserve"> Zagreb</t>
    </r>
  </si>
  <si>
    <r>
      <t>Grad</t>
    </r>
    <r>
      <rPr>
        <i/>
        <sz val="8"/>
        <color rgb="FF000000"/>
        <rFont val="Arial Narrow"/>
        <family val="2"/>
        <charset val="238"/>
      </rPr>
      <t>/City of Zagreb</t>
    </r>
  </si>
  <si>
    <r>
      <t xml:space="preserve">Ukupan broj djece* u osnovnoj i srednjoj školi po razredima i županijama Hrvatske u školskoj 2017./2018. godini </t>
    </r>
    <r>
      <rPr>
        <i/>
        <sz val="9"/>
        <color theme="1"/>
        <rFont val="Arial"/>
        <family val="2"/>
        <charset val="238"/>
      </rPr>
      <t xml:space="preserve">- Number of school children* by grade and county, Croatia, school year 2017/18 </t>
    </r>
  </si>
  <si>
    <t>Ostali</t>
  </si>
  <si>
    <t>checkups</t>
  </si>
  <si>
    <r>
      <t xml:space="preserve">Ukupan broj obavljenih skrininga u osnovnoj i srednjoj školi po razredima i županijama Hrvatske u školskoj 2017./2018. godini </t>
    </r>
    <r>
      <rPr>
        <i/>
        <sz val="9"/>
        <color theme="1"/>
        <rFont val="Arial"/>
        <family val="2"/>
        <charset val="238"/>
      </rPr>
      <t xml:space="preserve">- Number of school screenings by grade and county, Croatia, school year 2017/18 </t>
    </r>
  </si>
  <si>
    <r>
      <t xml:space="preserve">Preventivni pregledi u osnovnoj i srednjoj školi po razredima i županijama Hrvatske u školskoj 2017./2018. godini </t>
    </r>
    <r>
      <rPr>
        <i/>
        <sz val="9"/>
        <color theme="1"/>
        <rFont val="Arial"/>
        <family val="2"/>
        <charset val="238"/>
      </rPr>
      <t>- Number of preventive school examinations by grade and county, Croatia, academic year 2017/18</t>
    </r>
  </si>
  <si>
    <r>
      <t xml:space="preserve">Namjenski pregledi i cijepljenje u osnovnoj i srednjoj školi po županijama Hrvatske u školskoj 2017./2018. godini </t>
    </r>
    <r>
      <rPr>
        <i/>
        <sz val="8"/>
        <rFont val="Arial"/>
        <family val="2"/>
        <charset val="238"/>
      </rPr>
      <t>- Number of specific school evaluations and vaccinations by county, Croatia, school year 2017/18</t>
    </r>
  </si>
  <si>
    <r>
      <t xml:space="preserve">CijepljenJE </t>
    </r>
    <r>
      <rPr>
        <i/>
        <sz val="8"/>
        <rFont val="Arial Narrow"/>
        <family val="2"/>
        <charset val="238"/>
      </rPr>
      <t>- Vaccination</t>
    </r>
  </si>
  <si>
    <r>
      <t xml:space="preserve">NAMJENSKI PREGLEDI - OSNOVNE ŠKOLE </t>
    </r>
    <r>
      <rPr>
        <i/>
        <sz val="8"/>
        <rFont val="Arial Narrow"/>
        <family val="2"/>
        <charset val="238"/>
      </rPr>
      <t>– Specific evaluations- Primary school</t>
    </r>
  </si>
  <si>
    <r>
      <t xml:space="preserve">NAMJENSKI PREGLEDI - SREDNJE ŠKOLE </t>
    </r>
    <r>
      <rPr>
        <i/>
        <sz val="8"/>
        <rFont val="Arial Narrow"/>
        <family val="2"/>
        <charset val="238"/>
      </rPr>
      <t>– Specific evaluations- Secondary school</t>
    </r>
  </si>
  <si>
    <r>
      <t xml:space="preserve">Obilasci škola i školskih kuhinja u osnovnim i srednjim školama po županijama u školskoj 2017./2018. godini </t>
    </r>
    <r>
      <rPr>
        <i/>
        <sz val="9"/>
        <color theme="1"/>
        <rFont val="Arial"/>
        <family val="2"/>
        <charset val="238"/>
      </rPr>
      <t>- Number of visits to schools and school kitchens by county, Croatia,  school year 2017/18</t>
    </r>
  </si>
  <si>
    <r>
      <t>Ukupan broj posjeta savjetovalištima u osnovnoj i srednjoj školi po županijama u školskoj 2017./2018. godini</t>
    </r>
    <r>
      <rPr>
        <i/>
        <sz val="9"/>
        <color theme="1"/>
        <rFont val="Arial"/>
        <family val="2"/>
        <charset val="238"/>
      </rPr>
      <t xml:space="preserve"> - Number of visits to school counseling centers by county, Croatia,  school year 2017/18</t>
    </r>
  </si>
  <si>
    <r>
      <t>Broj posjeta savjetovalištima učenika osnovnih škola u školskoj godini 2017./2018.</t>
    </r>
    <r>
      <rPr>
        <i/>
        <sz val="9"/>
        <rFont val="Arial"/>
        <family val="2"/>
        <charset val="238"/>
      </rPr>
      <t xml:space="preserve"> – Number of visits to counseling centers, Croatia, school year 2017/18 - pupils  </t>
    </r>
  </si>
  <si>
    <r>
      <t xml:space="preserve">Savjetovalište </t>
    </r>
    <r>
      <rPr>
        <i/>
        <sz val="9"/>
        <rFont val="Arial"/>
        <family val="2"/>
        <charset val="238"/>
      </rPr>
      <t>/ Guidance service</t>
    </r>
    <r>
      <rPr>
        <b/>
        <sz val="8"/>
        <rFont val="Arial"/>
        <family val="2"/>
        <charset val="238"/>
      </rPr>
      <t xml:space="preserve"> - Osnovne škole</t>
    </r>
    <r>
      <rPr>
        <sz val="8"/>
        <rFont val="Arial"/>
        <family val="2"/>
        <charset val="238"/>
      </rPr>
      <t xml:space="preserve"> – </t>
    </r>
    <r>
      <rPr>
        <i/>
        <sz val="8"/>
        <rFont val="Arial"/>
        <family val="2"/>
        <charset val="238"/>
      </rPr>
      <t>Primary schools</t>
    </r>
  </si>
  <si>
    <r>
      <t xml:space="preserve">Savjetovalište </t>
    </r>
    <r>
      <rPr>
        <i/>
        <sz val="9"/>
        <rFont val="Arial"/>
        <family val="2"/>
        <charset val="238"/>
      </rPr>
      <t>/ Guidance service</t>
    </r>
    <r>
      <rPr>
        <b/>
        <sz val="8"/>
        <rFont val="Arial"/>
        <family val="2"/>
        <charset val="238"/>
      </rPr>
      <t xml:space="preserve"> - Srednje škole</t>
    </r>
    <r>
      <rPr>
        <i/>
        <sz val="8"/>
        <rFont val="Arial"/>
        <family val="2"/>
        <charset val="238"/>
      </rPr>
      <t xml:space="preserve"> – Secondary schools</t>
    </r>
  </si>
  <si>
    <r>
      <t>Broj posjeta savjetovalištima učenika srednjih škola u školskoj godini 2017./2018.</t>
    </r>
    <r>
      <rPr>
        <i/>
        <sz val="9"/>
        <rFont val="Arial"/>
        <family val="2"/>
        <charset val="238"/>
      </rPr>
      <t xml:space="preserve"> – Number of visits to counseling centers, Croatia, school year 2017/18 - highschool students</t>
    </r>
  </si>
  <si>
    <r>
      <t>Broj učenika i ostalih obuhvaćenih zdravstvenim odgojem u osnovnoj i srednjoj školi u školskoj 2017./2018. godini</t>
    </r>
    <r>
      <rPr>
        <i/>
        <sz val="9"/>
        <color theme="1"/>
        <rFont val="Arial"/>
        <family val="2"/>
        <charset val="238"/>
      </rPr>
      <t xml:space="preserve"> - Number of pupils and highschool students included in health education, Croatia, school year 2017/18</t>
    </r>
  </si>
  <si>
    <t>Utvrđivanje psihofizičke sposobnosti i primjerenog oblika obrazovanja u školskoj 2017./2018. godini</t>
  </si>
  <si>
    <r>
      <t xml:space="preserve">Preventivni pregledi, kontrolni i namjenski pregledi studenata po županijama Hrvatske u školskoj godini 2017./2018. </t>
    </r>
    <r>
      <rPr>
        <i/>
        <sz val="9"/>
        <color theme="1"/>
        <rFont val="Arial"/>
        <family val="2"/>
        <charset val="238"/>
      </rPr>
      <t>– Preventive college/university student examinations, checkups and specific evaluations by county, Croatia, school year 2017/18</t>
    </r>
  </si>
  <si>
    <r>
      <t>Ukupan broj posjeta savjetovalištima studenata, nastavnika i suradnika te obitelji studenata u školskoj godini 2017./2018.</t>
    </r>
    <r>
      <rPr>
        <i/>
        <sz val="9"/>
        <color theme="1"/>
        <rFont val="Arial"/>
        <family val="2"/>
        <charset val="238"/>
      </rPr>
      <t xml:space="preserve"> – Number of visits to counseling centers, Croatia, school year 2017/18 – college/university students, professors, assistants and family</t>
    </r>
  </si>
  <si>
    <r>
      <t xml:space="preserve">Obilasci fakulteta i domova; broj studenata obuhvaćenih zdravstvenim odgojem te ostale aktivnosti vezane uz studente u školskoj godini 2017./2018. </t>
    </r>
    <r>
      <rPr>
        <i/>
        <sz val="9"/>
        <color theme="1"/>
        <rFont val="Arial"/>
        <family val="2"/>
        <charset val="238"/>
      </rPr>
      <t>– Number of visits to universities and student homes; students involved in health education and other student activities, Croatia,  school year 2017/18</t>
    </r>
  </si>
  <si>
    <t>Broj djece šk. god. 2017./2018.*</t>
  </si>
  <si>
    <t>Liječnici u službi školske medicine **</t>
  </si>
  <si>
    <t>** Stanje na 31.12.2017.</t>
  </si>
  <si>
    <r>
      <t xml:space="preserve">Izvršenje programa obaveznog cijepljenja u Hrvatskoj u školskoj populaciji u 2018. godini </t>
    </r>
    <r>
      <rPr>
        <sz val="9"/>
        <color theme="1"/>
        <rFont val="Arial"/>
        <family val="2"/>
        <charset val="238"/>
      </rPr>
      <t>-</t>
    </r>
    <r>
      <rPr>
        <b/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Compulsory Immunization coverage of school population, Croatia 2018</t>
    </r>
  </si>
  <si>
    <r>
      <t xml:space="preserve">HRVATSKA </t>
    </r>
    <r>
      <rPr>
        <i/>
        <sz val="8"/>
        <rFont val="Arial Narrow"/>
        <family val="2"/>
        <charset val="238"/>
      </rPr>
      <t>- Croatia</t>
    </r>
  </si>
  <si>
    <t>Tablica 15 / I Utvrđena stanja kod sistematskih pregleda u šk. god.  2017./2018.</t>
  </si>
  <si>
    <t>HR</t>
  </si>
  <si>
    <t>Osnovna škola</t>
  </si>
  <si>
    <t>Srednja škola</t>
  </si>
  <si>
    <t>Visoka učilišta</t>
  </si>
  <si>
    <t>Br</t>
  </si>
  <si>
    <t>Spol</t>
  </si>
  <si>
    <t>M</t>
  </si>
  <si>
    <t>Ž</t>
  </si>
  <si>
    <t>Ukupan broj učenika/studenata</t>
  </si>
  <si>
    <t>45357*</t>
  </si>
  <si>
    <t>Broj pregledanih</t>
  </si>
  <si>
    <t>Normalna uhranjenost</t>
  </si>
  <si>
    <t xml:space="preserve">Prekomjerna tj.masa </t>
  </si>
  <si>
    <t>Pothranjenost</t>
  </si>
  <si>
    <t>Sluh nalaz uredan</t>
  </si>
  <si>
    <t>Štitnjača 0/I</t>
  </si>
  <si>
    <t>Štitnjača I i &gt;I</t>
  </si>
  <si>
    <t>Hb uzeto uzoraka</t>
  </si>
  <si>
    <t>Hb &lt; 11 g/L</t>
  </si>
  <si>
    <t>Uzeto uzoraka urina</t>
  </si>
  <si>
    <t>Urin nalaz uredan (Urin albumin+?)</t>
  </si>
  <si>
    <t>Grudi po Tanneru II</t>
  </si>
  <si>
    <t>Grudi po Tanneru III</t>
  </si>
  <si>
    <t>Grudi po Tanneru IV</t>
  </si>
  <si>
    <t>Grudi po Tanneru V</t>
  </si>
  <si>
    <t>Pubična dlakavost II</t>
  </si>
  <si>
    <t>Pubična dlakavost III</t>
  </si>
  <si>
    <t>Pubična dlakavost IV</t>
  </si>
  <si>
    <t>Pubična dlakavost V</t>
  </si>
  <si>
    <t>Menarcha</t>
  </si>
  <si>
    <t>Redovni nastavni program uz individualizaciju</t>
  </si>
  <si>
    <t>Prilagođeni program</t>
  </si>
  <si>
    <t>Posebni program</t>
  </si>
  <si>
    <t>Ponavljači</t>
  </si>
  <si>
    <t>Obrok prije škole</t>
  </si>
  <si>
    <t>Nepušači („nikada probali“  i „probao i ne više od toga“)</t>
  </si>
  <si>
    <t>Ne piju alkohol</t>
  </si>
  <si>
    <t>Nikada probali druga sredstva ovisnosti</t>
  </si>
  <si>
    <t>*</t>
  </si>
  <si>
    <t>Broj upisanih redovnih studeneta 1. godine studija - podaci DZS</t>
  </si>
  <si>
    <t>Tablica 15 / II Utvrđena stanja kod sistematskih pregleda u šk. god.  2017./2018. (% od pregledanih)</t>
  </si>
  <si>
    <t>Ukupan broj učenika/% pregledanih</t>
  </si>
  <si>
    <t>45.357*</t>
  </si>
  <si>
    <r>
      <rPr>
        <b/>
        <sz val="11"/>
        <color theme="1"/>
        <rFont val="Calibri"/>
        <family val="2"/>
        <charset val="238"/>
        <scheme val="minor"/>
      </rPr>
      <t xml:space="preserve">Napomena - </t>
    </r>
    <r>
      <rPr>
        <sz val="11"/>
        <color theme="1"/>
        <rFont val="Calibri"/>
        <family val="2"/>
        <charset val="238"/>
        <scheme val="minor"/>
      </rPr>
      <t>Pod 1 - ukupan broj učenika i učenica / postotak pregledanih</t>
    </r>
  </si>
</sst>
</file>

<file path=xl/styles.xml><?xml version="1.0" encoding="utf-8"?>
<styleSheet xmlns="http://schemas.openxmlformats.org/spreadsheetml/2006/main">
  <fonts count="5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4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4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2"/>
      <color theme="1"/>
      <name val="Arial"/>
      <family val="2"/>
      <charset val="238"/>
    </font>
    <font>
      <b/>
      <sz val="3"/>
      <color theme="1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i/>
      <sz val="4"/>
      <color theme="1"/>
      <name val="Arial"/>
      <family val="2"/>
      <charset val="238"/>
    </font>
    <font>
      <i/>
      <sz val="2"/>
      <color theme="1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3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7"/>
      <color theme="1"/>
      <name val="Arial Narrow"/>
      <family val="2"/>
      <charset val="238"/>
    </font>
    <font>
      <b/>
      <vertAlign val="superscript"/>
      <sz val="7"/>
      <color theme="1"/>
      <name val="Arial Narrow"/>
      <family val="2"/>
      <charset val="238"/>
    </font>
    <font>
      <i/>
      <sz val="7"/>
      <color theme="1"/>
      <name val="Arial Narrow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Arial Narrow"/>
      <family val="2"/>
      <charset val="238"/>
    </font>
    <font>
      <i/>
      <sz val="8"/>
      <name val="Arial Narrow"/>
      <family val="2"/>
      <charset val="238"/>
    </font>
    <font>
      <sz val="8"/>
      <name val="Arial Narrow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1" fillId="0" borderId="0"/>
  </cellStyleXfs>
  <cellXfs count="121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Border="1"/>
    <xf numFmtId="0" fontId="9" fillId="0" borderId="0" xfId="0" applyFont="1" applyBorder="1"/>
    <xf numFmtId="0" fontId="11" fillId="0" borderId="0" xfId="0" applyFont="1" applyBorder="1"/>
    <xf numFmtId="0" fontId="12" fillId="0" borderId="0" xfId="0" applyFont="1"/>
    <xf numFmtId="0" fontId="14" fillId="0" borderId="0" xfId="0" applyFont="1" applyAlignment="1">
      <alignment horizontal="left" indent="13"/>
    </xf>
    <xf numFmtId="0" fontId="3" fillId="0" borderId="0" xfId="0" applyFont="1"/>
    <xf numFmtId="0" fontId="12" fillId="0" borderId="0" xfId="0" applyFont="1" applyAlignment="1"/>
    <xf numFmtId="0" fontId="0" fillId="0" borderId="0" xfId="0" applyAlignment="1"/>
    <xf numFmtId="0" fontId="1" fillId="0" borderId="0" xfId="0" applyFont="1"/>
    <xf numFmtId="3" fontId="0" fillId="0" borderId="0" xfId="0" applyNumberFormat="1"/>
    <xf numFmtId="3" fontId="8" fillId="0" borderId="0" xfId="0" applyNumberFormat="1" applyFont="1"/>
    <xf numFmtId="3" fontId="5" fillId="0" borderId="0" xfId="0" applyNumberFormat="1" applyFont="1"/>
    <xf numFmtId="0" fontId="5" fillId="0" borderId="0" xfId="0" applyFont="1"/>
    <xf numFmtId="0" fontId="15" fillId="0" borderId="0" xfId="0" applyFont="1"/>
    <xf numFmtId="0" fontId="16" fillId="0" borderId="0" xfId="0" applyFont="1" applyAlignment="1">
      <alignment horizontal="left" indent="13"/>
    </xf>
    <xf numFmtId="0" fontId="17" fillId="0" borderId="0" xfId="0" applyFont="1"/>
    <xf numFmtId="0" fontId="8" fillId="0" borderId="0" xfId="0" applyFont="1"/>
    <xf numFmtId="0" fontId="19" fillId="0" borderId="0" xfId="0" applyFont="1" applyAlignment="1"/>
    <xf numFmtId="0" fontId="2" fillId="0" borderId="0" xfId="0" applyFont="1" applyAlignment="1"/>
    <xf numFmtId="0" fontId="16" fillId="0" borderId="0" xfId="0" applyFont="1" applyAlignment="1"/>
    <xf numFmtId="0" fontId="2" fillId="0" borderId="0" xfId="0" applyFont="1" applyAlignment="1">
      <alignment horizontal="left" indent="1"/>
    </xf>
    <xf numFmtId="0" fontId="22" fillId="0" borderId="0" xfId="0" applyFont="1" applyAlignment="1">
      <alignment horizontal="left" indent="13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7" fillId="0" borderId="0" xfId="0" applyFont="1" applyAlignment="1">
      <alignment horizontal="left" indent="13"/>
    </xf>
    <xf numFmtId="0" fontId="7" fillId="0" borderId="0" xfId="0" applyFont="1"/>
    <xf numFmtId="0" fontId="26" fillId="0" borderId="0" xfId="0" applyFont="1" applyAlignment="1"/>
    <xf numFmtId="3" fontId="24" fillId="0" borderId="0" xfId="0" applyNumberFormat="1" applyFont="1"/>
    <xf numFmtId="0" fontId="28" fillId="0" borderId="0" xfId="0" applyFont="1"/>
    <xf numFmtId="3" fontId="28" fillId="0" borderId="0" xfId="0" applyNumberFormat="1" applyFont="1"/>
    <xf numFmtId="0" fontId="29" fillId="0" borderId="0" xfId="0" applyFont="1" applyAlignment="1">
      <alignment horizontal="left" indent="13"/>
    </xf>
    <xf numFmtId="0" fontId="29" fillId="0" borderId="0" xfId="0" applyFont="1"/>
    <xf numFmtId="0" fontId="31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4" fillId="0" borderId="0" xfId="0" applyFont="1" applyAlignment="1"/>
    <xf numFmtId="0" fontId="5" fillId="0" borderId="0" xfId="0" applyFont="1" applyAlignment="1"/>
    <xf numFmtId="0" fontId="36" fillId="0" borderId="0" xfId="0" applyFont="1" applyAlignment="1">
      <alignment horizontal="left" indent="13"/>
    </xf>
    <xf numFmtId="0" fontId="37" fillId="0" borderId="0" xfId="0" applyFont="1"/>
    <xf numFmtId="0" fontId="34" fillId="0" borderId="0" xfId="0" applyFont="1"/>
    <xf numFmtId="0" fontId="38" fillId="0" borderId="0" xfId="0" applyFont="1"/>
    <xf numFmtId="0" fontId="39" fillId="0" borderId="0" xfId="0" applyFont="1" applyAlignment="1">
      <alignment horizontal="left" indent="1"/>
    </xf>
    <xf numFmtId="0" fontId="0" fillId="0" borderId="0" xfId="0" applyAlignment="1">
      <alignment wrapText="1"/>
    </xf>
    <xf numFmtId="0" fontId="21" fillId="0" borderId="0" xfId="0" applyFont="1" applyAlignment="1">
      <alignment horizontal="left" indent="13"/>
    </xf>
    <xf numFmtId="3" fontId="4" fillId="0" borderId="0" xfId="0" applyNumberFormat="1" applyFont="1"/>
    <xf numFmtId="3" fontId="2" fillId="0" borderId="0" xfId="0" applyNumberFormat="1" applyFont="1"/>
    <xf numFmtId="0" fontId="0" fillId="0" borderId="0" xfId="0" applyBorder="1" applyAlignment="1">
      <alignment wrapText="1"/>
    </xf>
    <xf numFmtId="0" fontId="24" fillId="0" borderId="0" xfId="0" applyFont="1" applyBorder="1"/>
    <xf numFmtId="0" fontId="28" fillId="0" borderId="0" xfId="0" applyFont="1" applyBorder="1"/>
    <xf numFmtId="0" fontId="42" fillId="0" borderId="0" xfId="0" applyFont="1" applyAlignment="1"/>
    <xf numFmtId="0" fontId="44" fillId="0" borderId="0" xfId="0" applyFont="1" applyAlignment="1"/>
    <xf numFmtId="0" fontId="44" fillId="0" borderId="0" xfId="0" applyFont="1"/>
    <xf numFmtId="0" fontId="45" fillId="0" borderId="0" xfId="0" applyFont="1"/>
    <xf numFmtId="0" fontId="46" fillId="0" borderId="0" xfId="0" applyFont="1"/>
    <xf numFmtId="3" fontId="45" fillId="0" borderId="0" xfId="0" applyNumberFormat="1" applyFont="1"/>
    <xf numFmtId="3" fontId="47" fillId="0" borderId="0" xfId="0" applyNumberFormat="1" applyFont="1"/>
    <xf numFmtId="0" fontId="47" fillId="0" borderId="0" xfId="0" applyFont="1"/>
    <xf numFmtId="3" fontId="44" fillId="0" borderId="0" xfId="0" applyNumberFormat="1" applyFont="1"/>
    <xf numFmtId="0" fontId="48" fillId="0" borderId="0" xfId="0" applyFont="1" applyAlignment="1"/>
    <xf numFmtId="0" fontId="50" fillId="0" borderId="0" xfId="0" applyFont="1"/>
    <xf numFmtId="0" fontId="48" fillId="0" borderId="0" xfId="0" applyFont="1"/>
    <xf numFmtId="0" fontId="50" fillId="0" borderId="0" xfId="0" applyFont="1" applyAlignment="1"/>
    <xf numFmtId="3" fontId="45" fillId="0" borderId="0" xfId="0" applyNumberFormat="1" applyFont="1" applyBorder="1" applyAlignment="1">
      <alignment horizontal="right"/>
    </xf>
    <xf numFmtId="0" fontId="45" fillId="0" borderId="0" xfId="0" applyFont="1" applyBorder="1" applyAlignment="1">
      <alignment horizontal="right"/>
    </xf>
    <xf numFmtId="3" fontId="47" fillId="0" borderId="0" xfId="0" applyNumberFormat="1" applyFont="1" applyBorder="1" applyAlignment="1">
      <alignment horizontal="right"/>
    </xf>
    <xf numFmtId="0" fontId="47" fillId="0" borderId="0" xfId="0" applyFont="1" applyBorder="1" applyAlignment="1">
      <alignment horizontal="right"/>
    </xf>
    <xf numFmtId="3" fontId="37" fillId="0" borderId="0" xfId="0" applyNumberFormat="1" applyFont="1"/>
    <xf numFmtId="3" fontId="42" fillId="0" borderId="0" xfId="0" applyNumberFormat="1" applyFont="1"/>
    <xf numFmtId="0" fontId="42" fillId="0" borderId="0" xfId="0" applyFont="1"/>
    <xf numFmtId="0" fontId="51" fillId="0" borderId="0" xfId="0" applyFont="1"/>
    <xf numFmtId="3" fontId="51" fillId="0" borderId="0" xfId="0" applyNumberFormat="1" applyFont="1"/>
    <xf numFmtId="3" fontId="11" fillId="0" borderId="0" xfId="0" applyNumberFormat="1" applyFont="1" applyAlignment="1">
      <alignment horizontal="right" vertical="top" wrapText="1"/>
    </xf>
    <xf numFmtId="3" fontId="11" fillId="0" borderId="0" xfId="0" applyNumberFormat="1" applyFont="1"/>
    <xf numFmtId="3" fontId="50" fillId="0" borderId="0" xfId="0" applyNumberFormat="1" applyFont="1"/>
    <xf numFmtId="3" fontId="9" fillId="0" borderId="0" xfId="0" applyNumberFormat="1" applyFont="1"/>
    <xf numFmtId="0" fontId="11" fillId="0" borderId="0" xfId="0" applyFont="1"/>
    <xf numFmtId="0" fontId="9" fillId="0" borderId="0" xfId="0" applyFont="1"/>
    <xf numFmtId="0" fontId="45" fillId="0" borderId="0" xfId="0" applyFont="1" applyFill="1"/>
    <xf numFmtId="0" fontId="0" fillId="0" borderId="0" xfId="0" applyAlignment="1">
      <alignment horizontal="center"/>
    </xf>
    <xf numFmtId="3" fontId="5" fillId="0" borderId="0" xfId="0" applyNumberFormat="1" applyFont="1" applyBorder="1"/>
    <xf numFmtId="0" fontId="1" fillId="0" borderId="0" xfId="0" applyFont="1" applyAlignment="1"/>
    <xf numFmtId="0" fontId="53" fillId="0" borderId="0" xfId="0" applyNumberFormat="1" applyFont="1" applyFill="1" applyBorder="1" applyAlignment="1" applyProtection="1">
      <alignment vertical="center" wrapText="1"/>
    </xf>
    <xf numFmtId="0" fontId="53" fillId="0" borderId="1" xfId="0" applyNumberFormat="1" applyFont="1" applyFill="1" applyBorder="1" applyAlignment="1" applyProtection="1">
      <alignment horizontal="center" vertical="center"/>
    </xf>
    <xf numFmtId="0" fontId="53" fillId="0" borderId="2" xfId="0" applyNumberFormat="1" applyFont="1" applyFill="1" applyBorder="1" applyAlignment="1" applyProtection="1">
      <alignment horizontal="center" vertical="center"/>
    </xf>
    <xf numFmtId="0" fontId="53" fillId="0" borderId="3" xfId="0" applyNumberFormat="1" applyFont="1" applyFill="1" applyBorder="1" applyAlignment="1" applyProtection="1">
      <alignment vertical="center"/>
    </xf>
    <xf numFmtId="0" fontId="53" fillId="0" borderId="3" xfId="0" applyNumberFormat="1" applyFont="1" applyFill="1" applyBorder="1" applyAlignment="1" applyProtection="1">
      <alignment vertical="top" wrapText="1"/>
    </xf>
    <xf numFmtId="0" fontId="53" fillId="0" borderId="2" xfId="0" applyNumberFormat="1" applyFont="1" applyFill="1" applyBorder="1" applyAlignment="1" applyProtection="1">
      <alignment horizontal="right" vertical="center"/>
    </xf>
    <xf numFmtId="0" fontId="53" fillId="0" borderId="1" xfId="0" applyNumberFormat="1" applyFont="1" applyFill="1" applyBorder="1" applyAlignment="1" applyProtection="1">
      <alignment horizontal="right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3" fontId="1" fillId="0" borderId="3" xfId="0" applyNumberFormat="1" applyFont="1" applyBorder="1"/>
    <xf numFmtId="3" fontId="0" fillId="0" borderId="3" xfId="0" applyNumberFormat="1" applyBorder="1"/>
    <xf numFmtId="0" fontId="50" fillId="0" borderId="3" xfId="0" applyFont="1" applyBorder="1"/>
    <xf numFmtId="3" fontId="50" fillId="0" borderId="3" xfId="0" applyNumberFormat="1" applyFont="1" applyBorder="1"/>
    <xf numFmtId="0" fontId="0" fillId="0" borderId="3" xfId="0" applyBorder="1" applyAlignment="1"/>
    <xf numFmtId="3" fontId="52" fillId="0" borderId="3" xfId="0" applyNumberFormat="1" applyFont="1" applyBorder="1"/>
    <xf numFmtId="0" fontId="0" fillId="0" borderId="0" xfId="0" quotePrefix="1"/>
    <xf numFmtId="0" fontId="53" fillId="0" borderId="4" xfId="0" applyNumberFormat="1" applyFont="1" applyFill="1" applyBorder="1" applyAlignment="1" applyProtection="1">
      <alignment vertical="center"/>
    </xf>
    <xf numFmtId="0" fontId="53" fillId="0" borderId="4" xfId="0" applyNumberFormat="1" applyFont="1" applyFill="1" applyBorder="1" applyAlignment="1" applyProtection="1">
      <alignment vertical="top" wrapText="1"/>
    </xf>
    <xf numFmtId="0" fontId="53" fillId="0" borderId="5" xfId="0" applyNumberFormat="1" applyFont="1" applyFill="1" applyBorder="1" applyAlignment="1" applyProtection="1">
      <alignment horizontal="right" vertical="center"/>
    </xf>
    <xf numFmtId="0" fontId="0" fillId="0" borderId="1" xfId="0" applyBorder="1"/>
    <xf numFmtId="0" fontId="0" fillId="0" borderId="6" xfId="0" applyBorder="1" applyAlignment="1">
      <alignment wrapText="1"/>
    </xf>
    <xf numFmtId="3" fontId="0" fillId="0" borderId="6" xfId="0" applyNumberFormat="1" applyFont="1" applyBorder="1"/>
    <xf numFmtId="2" fontId="1" fillId="0" borderId="6" xfId="0" applyNumberFormat="1" applyFont="1" applyBorder="1"/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2" fontId="1" fillId="0" borderId="2" xfId="0" applyNumberFormat="1" applyFont="1" applyBorder="1"/>
    <xf numFmtId="0" fontId="0" fillId="0" borderId="7" xfId="0" applyBorder="1"/>
    <xf numFmtId="0" fontId="0" fillId="0" borderId="7" xfId="0" applyBorder="1" applyAlignment="1">
      <alignment wrapText="1"/>
    </xf>
    <xf numFmtId="3" fontId="1" fillId="0" borderId="7" xfId="0" applyNumberFormat="1" applyFont="1" applyBorder="1"/>
    <xf numFmtId="3" fontId="0" fillId="0" borderId="7" xfId="0" applyNumberFormat="1" applyBorder="1"/>
    <xf numFmtId="2" fontId="0" fillId="0" borderId="3" xfId="0" applyNumberFormat="1" applyBorder="1"/>
    <xf numFmtId="2" fontId="50" fillId="0" borderId="3" xfId="0" applyNumberFormat="1" applyFont="1" applyBorder="1"/>
    <xf numFmtId="2" fontId="52" fillId="0" borderId="3" xfId="0" applyNumberFormat="1" applyFont="1" applyBorder="1"/>
  </cellXfs>
  <cellStyles count="2">
    <cellStyle name="Normal 2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30"/>
  <sheetViews>
    <sheetView tabSelected="1" zoomScaleNormal="100" workbookViewId="0"/>
  </sheetViews>
  <sheetFormatPr defaultRowHeight="12.75"/>
  <cols>
    <col min="1" max="1" width="9.140625" style="4"/>
    <col min="2" max="2" width="18.42578125" style="4" bestFit="1" customWidth="1"/>
    <col min="3" max="3" width="6.140625" style="4" customWidth="1"/>
    <col min="4" max="16384" width="9.140625" style="4"/>
  </cols>
  <sheetData>
    <row r="1" spans="2:20" ht="15">
      <c r="B1" s="10" t="s">
        <v>22</v>
      </c>
      <c r="C1" s="10" t="s">
        <v>348</v>
      </c>
      <c r="D1" s="11"/>
      <c r="E1" s="11"/>
      <c r="F1"/>
      <c r="G1"/>
      <c r="H1"/>
      <c r="I1"/>
      <c r="J1"/>
      <c r="K1"/>
      <c r="L1"/>
      <c r="M1"/>
      <c r="N1"/>
      <c r="O1"/>
      <c r="P1"/>
      <c r="Q1"/>
      <c r="R1"/>
    </row>
    <row r="2" spans="2:20" ht="15">
      <c r="B2" s="8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2:20" ht="15">
      <c r="B3"/>
      <c r="D3" s="1" t="s">
        <v>23</v>
      </c>
      <c r="E3"/>
      <c r="F3"/>
      <c r="G3"/>
      <c r="H3"/>
      <c r="I3"/>
      <c r="J3"/>
      <c r="K3"/>
      <c r="L3"/>
      <c r="M3" s="1" t="s">
        <v>24</v>
      </c>
      <c r="N3"/>
      <c r="O3"/>
      <c r="P3"/>
      <c r="Q3"/>
      <c r="R3"/>
    </row>
    <row r="4" spans="2:20" ht="13.5">
      <c r="B4" s="1" t="s">
        <v>25</v>
      </c>
      <c r="C4" s="1" t="s">
        <v>26</v>
      </c>
      <c r="D4" s="1" t="s">
        <v>27</v>
      </c>
      <c r="E4" s="1" t="s">
        <v>28</v>
      </c>
      <c r="F4" s="1" t="s">
        <v>29</v>
      </c>
      <c r="G4" s="1" t="s">
        <v>30</v>
      </c>
      <c r="H4" s="1" t="s">
        <v>31</v>
      </c>
      <c r="I4" s="1" t="s">
        <v>32</v>
      </c>
      <c r="J4" s="1" t="s">
        <v>33</v>
      </c>
      <c r="K4" s="1" t="s">
        <v>34</v>
      </c>
      <c r="L4" s="1" t="s">
        <v>35</v>
      </c>
      <c r="M4" s="1" t="s">
        <v>36</v>
      </c>
      <c r="N4" s="1" t="s">
        <v>28</v>
      </c>
      <c r="O4" s="1" t="s">
        <v>29</v>
      </c>
      <c r="P4" s="1" t="s">
        <v>37</v>
      </c>
      <c r="Q4" s="1" t="s">
        <v>35</v>
      </c>
      <c r="R4" s="1" t="s">
        <v>38</v>
      </c>
    </row>
    <row r="5" spans="2:20" ht="15">
      <c r="B5" s="9" t="s">
        <v>39</v>
      </c>
      <c r="C5" s="9" t="s">
        <v>40</v>
      </c>
      <c r="D5"/>
      <c r="E5"/>
      <c r="F5"/>
      <c r="G5"/>
      <c r="H5"/>
      <c r="I5"/>
      <c r="J5"/>
      <c r="K5"/>
      <c r="L5" s="9" t="s">
        <v>41</v>
      </c>
      <c r="M5"/>
      <c r="N5"/>
      <c r="O5"/>
      <c r="P5"/>
      <c r="Q5" s="9" t="s">
        <v>41</v>
      </c>
      <c r="R5" s="9" t="s">
        <v>42</v>
      </c>
    </row>
    <row r="6" spans="2:20" ht="13.5">
      <c r="B6" s="5" t="s">
        <v>21</v>
      </c>
      <c r="C6" s="1"/>
      <c r="D6" s="50">
        <v>40035</v>
      </c>
      <c r="E6" s="50">
        <v>41827</v>
      </c>
      <c r="F6" s="50">
        <v>41049</v>
      </c>
      <c r="G6" s="50">
        <v>40238</v>
      </c>
      <c r="H6" s="50">
        <v>39289</v>
      </c>
      <c r="I6" s="50">
        <v>39948</v>
      </c>
      <c r="J6" s="50">
        <v>39322</v>
      </c>
      <c r="K6" s="50">
        <v>38257</v>
      </c>
      <c r="L6" s="50">
        <f>SUM(D6:K6)</f>
        <v>319965</v>
      </c>
      <c r="M6" s="50">
        <v>39459</v>
      </c>
      <c r="N6" s="50">
        <v>40125</v>
      </c>
      <c r="O6" s="50">
        <v>41370</v>
      </c>
      <c r="P6" s="50">
        <v>33288</v>
      </c>
      <c r="Q6" s="50">
        <f>SUM(M6:P6)</f>
        <v>154242</v>
      </c>
      <c r="R6" s="50">
        <f>SUM(Q6,L6)</f>
        <v>474207</v>
      </c>
      <c r="T6" s="84"/>
    </row>
    <row r="7" spans="2:20" ht="13.5">
      <c r="B7" s="6" t="s">
        <v>0</v>
      </c>
      <c r="C7" s="2"/>
      <c r="D7" s="49">
        <v>8200</v>
      </c>
      <c r="E7" s="49">
        <v>8330</v>
      </c>
      <c r="F7" s="49">
        <v>8059</v>
      </c>
      <c r="G7" s="49">
        <v>7698</v>
      </c>
      <c r="H7" s="49">
        <v>7290</v>
      </c>
      <c r="I7" s="49">
        <v>7412</v>
      </c>
      <c r="J7" s="49">
        <v>7187</v>
      </c>
      <c r="K7" s="49">
        <v>6978</v>
      </c>
      <c r="L7" s="50">
        <f t="shared" ref="L7:L27" si="0">SUM(D7:K7)</f>
        <v>61154</v>
      </c>
      <c r="M7" s="49">
        <v>9239</v>
      </c>
      <c r="N7" s="49">
        <v>9069</v>
      </c>
      <c r="O7" s="49">
        <v>9130</v>
      </c>
      <c r="P7" s="49">
        <v>8109</v>
      </c>
      <c r="Q7" s="50">
        <f t="shared" ref="Q7:Q27" si="1">SUM(M7:P7)</f>
        <v>35547</v>
      </c>
      <c r="R7" s="50">
        <f t="shared" ref="R7:R27" si="2">SUM(Q7,L7)</f>
        <v>96701</v>
      </c>
    </row>
    <row r="8" spans="2:20" ht="13.5">
      <c r="B8" s="6" t="s">
        <v>1</v>
      </c>
      <c r="C8" s="2"/>
      <c r="D8" s="49">
        <v>3246</v>
      </c>
      <c r="E8" s="49">
        <v>3283</v>
      </c>
      <c r="F8" s="49">
        <v>3306</v>
      </c>
      <c r="G8" s="49">
        <v>3270</v>
      </c>
      <c r="H8" s="49">
        <v>3204</v>
      </c>
      <c r="I8" s="49">
        <v>3157</v>
      </c>
      <c r="J8" s="49">
        <v>3175</v>
      </c>
      <c r="K8" s="49">
        <v>3079</v>
      </c>
      <c r="L8" s="50">
        <f t="shared" si="0"/>
        <v>25720</v>
      </c>
      <c r="M8" s="49">
        <v>1616</v>
      </c>
      <c r="N8" s="49">
        <v>1589</v>
      </c>
      <c r="O8" s="49">
        <v>1809</v>
      </c>
      <c r="P8" s="49">
        <v>1156</v>
      </c>
      <c r="Q8" s="50">
        <f t="shared" si="1"/>
        <v>6170</v>
      </c>
      <c r="R8" s="50">
        <f t="shared" si="2"/>
        <v>31890</v>
      </c>
    </row>
    <row r="9" spans="2:20" ht="13.5">
      <c r="B9" s="6" t="s">
        <v>2</v>
      </c>
      <c r="C9" s="2"/>
      <c r="D9" s="49">
        <v>1257</v>
      </c>
      <c r="E9" s="49">
        <v>1222</v>
      </c>
      <c r="F9" s="49">
        <v>1218</v>
      </c>
      <c r="G9" s="49">
        <v>1179</v>
      </c>
      <c r="H9" s="49">
        <v>1189</v>
      </c>
      <c r="I9" s="49">
        <v>1154</v>
      </c>
      <c r="J9" s="49">
        <v>1218</v>
      </c>
      <c r="K9" s="49">
        <v>1221</v>
      </c>
      <c r="L9" s="50">
        <f t="shared" si="0"/>
        <v>9658</v>
      </c>
      <c r="M9" s="49">
        <v>1177</v>
      </c>
      <c r="N9" s="49">
        <v>1172</v>
      </c>
      <c r="O9" s="49">
        <v>1283</v>
      </c>
      <c r="P9" s="2">
        <v>968</v>
      </c>
      <c r="Q9" s="50">
        <f t="shared" si="1"/>
        <v>4600</v>
      </c>
      <c r="R9" s="50">
        <f t="shared" si="2"/>
        <v>14258</v>
      </c>
    </row>
    <row r="10" spans="2:20" ht="13.5">
      <c r="B10" s="6" t="s">
        <v>3</v>
      </c>
      <c r="C10" s="2"/>
      <c r="D10" s="49">
        <v>1377</v>
      </c>
      <c r="E10" s="49">
        <v>1469</v>
      </c>
      <c r="F10" s="49">
        <v>1451</v>
      </c>
      <c r="G10" s="49">
        <v>1428</v>
      </c>
      <c r="H10" s="49">
        <v>1389</v>
      </c>
      <c r="I10" s="49">
        <v>1433</v>
      </c>
      <c r="J10" s="49">
        <v>1477</v>
      </c>
      <c r="K10" s="49">
        <v>1438</v>
      </c>
      <c r="L10" s="50">
        <f t="shared" si="0"/>
        <v>11462</v>
      </c>
      <c r="M10" s="49">
        <v>1069</v>
      </c>
      <c r="N10" s="49">
        <v>1173</v>
      </c>
      <c r="O10" s="49">
        <v>1247</v>
      </c>
      <c r="P10" s="2">
        <v>944</v>
      </c>
      <c r="Q10" s="50">
        <f t="shared" si="1"/>
        <v>4433</v>
      </c>
      <c r="R10" s="50">
        <f t="shared" si="2"/>
        <v>15895</v>
      </c>
    </row>
    <row r="11" spans="2:20" ht="13.5">
      <c r="B11" s="6" t="s">
        <v>4</v>
      </c>
      <c r="C11" s="2"/>
      <c r="D11" s="49">
        <v>1055</v>
      </c>
      <c r="E11" s="49">
        <v>1040</v>
      </c>
      <c r="F11" s="49">
        <v>1079</v>
      </c>
      <c r="G11" s="49">
        <v>1097</v>
      </c>
      <c r="H11" s="49">
        <v>1124</v>
      </c>
      <c r="I11" s="49">
        <v>1053</v>
      </c>
      <c r="J11" s="49">
        <v>1066</v>
      </c>
      <c r="K11" s="49">
        <v>999</v>
      </c>
      <c r="L11" s="50">
        <f t="shared" si="0"/>
        <v>8513</v>
      </c>
      <c r="M11" s="49">
        <v>1122</v>
      </c>
      <c r="N11" s="49">
        <v>1059</v>
      </c>
      <c r="O11" s="49">
        <v>1183</v>
      </c>
      <c r="P11" s="2">
        <v>865</v>
      </c>
      <c r="Q11" s="50">
        <f t="shared" si="1"/>
        <v>4229</v>
      </c>
      <c r="R11" s="50">
        <f t="shared" si="2"/>
        <v>12742</v>
      </c>
    </row>
    <row r="12" spans="2:20" ht="13.5">
      <c r="B12" s="6" t="s">
        <v>5</v>
      </c>
      <c r="C12" s="2"/>
      <c r="D12" s="49">
        <v>1652</v>
      </c>
      <c r="E12" s="49">
        <v>1761</v>
      </c>
      <c r="F12" s="49">
        <v>1655</v>
      </c>
      <c r="G12" s="49">
        <v>1689</v>
      </c>
      <c r="H12" s="49">
        <v>1736</v>
      </c>
      <c r="I12" s="49">
        <v>1749</v>
      </c>
      <c r="J12" s="49">
        <v>1679</v>
      </c>
      <c r="K12" s="49">
        <v>1695</v>
      </c>
      <c r="L12" s="50">
        <f t="shared" si="0"/>
        <v>13616</v>
      </c>
      <c r="M12" s="49">
        <v>1887</v>
      </c>
      <c r="N12" s="49">
        <v>1842</v>
      </c>
      <c r="O12" s="49">
        <v>1853</v>
      </c>
      <c r="P12" s="49">
        <v>1520</v>
      </c>
      <c r="Q12" s="50">
        <f t="shared" si="1"/>
        <v>7102</v>
      </c>
      <c r="R12" s="50">
        <f t="shared" si="2"/>
        <v>20718</v>
      </c>
    </row>
    <row r="13" spans="2:20" ht="13.5">
      <c r="B13" s="6" t="s">
        <v>6</v>
      </c>
      <c r="C13" s="2"/>
      <c r="D13" s="49">
        <v>1076</v>
      </c>
      <c r="E13" s="49">
        <v>1123</v>
      </c>
      <c r="F13" s="49">
        <v>1115</v>
      </c>
      <c r="G13" s="49">
        <v>1127</v>
      </c>
      <c r="H13" s="49">
        <v>1080</v>
      </c>
      <c r="I13" s="49">
        <v>1152</v>
      </c>
      <c r="J13" s="49">
        <v>1115</v>
      </c>
      <c r="K13" s="49">
        <v>1056</v>
      </c>
      <c r="L13" s="50">
        <f t="shared" si="0"/>
        <v>8844</v>
      </c>
      <c r="M13" s="49">
        <v>1035</v>
      </c>
      <c r="N13" s="49">
        <v>978</v>
      </c>
      <c r="O13" s="49">
        <v>1082</v>
      </c>
      <c r="P13" s="2">
        <v>805</v>
      </c>
      <c r="Q13" s="50">
        <f t="shared" si="1"/>
        <v>3900</v>
      </c>
      <c r="R13" s="50">
        <f t="shared" si="2"/>
        <v>12744</v>
      </c>
    </row>
    <row r="14" spans="2:20" ht="13.5">
      <c r="B14" s="6" t="s">
        <v>7</v>
      </c>
      <c r="C14" s="2"/>
      <c r="D14" s="49">
        <v>1065</v>
      </c>
      <c r="E14" s="49">
        <v>1153</v>
      </c>
      <c r="F14" s="49">
        <v>1105</v>
      </c>
      <c r="G14" s="49">
        <v>1087</v>
      </c>
      <c r="H14" s="49">
        <v>1129</v>
      </c>
      <c r="I14" s="49">
        <v>1096</v>
      </c>
      <c r="J14" s="49">
        <v>1096</v>
      </c>
      <c r="K14" s="49">
        <v>995</v>
      </c>
      <c r="L14" s="50">
        <f t="shared" si="0"/>
        <v>8726</v>
      </c>
      <c r="M14" s="49">
        <v>1213</v>
      </c>
      <c r="N14" s="49">
        <v>1200</v>
      </c>
      <c r="O14" s="49">
        <v>1204</v>
      </c>
      <c r="P14" s="2">
        <v>912</v>
      </c>
      <c r="Q14" s="50">
        <f t="shared" si="1"/>
        <v>4529</v>
      </c>
      <c r="R14" s="50">
        <f t="shared" si="2"/>
        <v>13255</v>
      </c>
    </row>
    <row r="15" spans="2:20" ht="13.5">
      <c r="B15" s="6" t="s">
        <v>8</v>
      </c>
      <c r="C15" s="2"/>
      <c r="D15" s="49">
        <v>2430</v>
      </c>
      <c r="E15" s="49">
        <v>2604</v>
      </c>
      <c r="F15" s="49">
        <v>2477</v>
      </c>
      <c r="G15" s="49">
        <v>2492</v>
      </c>
      <c r="H15" s="49">
        <v>2227</v>
      </c>
      <c r="I15" s="49">
        <v>2366</v>
      </c>
      <c r="J15" s="49">
        <v>2286</v>
      </c>
      <c r="K15" s="49">
        <v>2319</v>
      </c>
      <c r="L15" s="50">
        <f t="shared" si="0"/>
        <v>19201</v>
      </c>
      <c r="M15" s="49">
        <v>2434</v>
      </c>
      <c r="N15" s="49">
        <v>2484</v>
      </c>
      <c r="O15" s="49">
        <v>2506</v>
      </c>
      <c r="P15" s="49">
        <v>2009</v>
      </c>
      <c r="Q15" s="50">
        <f t="shared" si="1"/>
        <v>9433</v>
      </c>
      <c r="R15" s="50">
        <f t="shared" si="2"/>
        <v>28634</v>
      </c>
    </row>
    <row r="16" spans="2:20" ht="13.5">
      <c r="B16" s="6" t="s">
        <v>9</v>
      </c>
      <c r="C16" s="2"/>
      <c r="D16" s="2">
        <v>394</v>
      </c>
      <c r="E16" s="2">
        <v>390</v>
      </c>
      <c r="F16" s="2">
        <v>397</v>
      </c>
      <c r="G16" s="2">
        <v>397</v>
      </c>
      <c r="H16" s="2">
        <v>444</v>
      </c>
      <c r="I16" s="2">
        <v>448</v>
      </c>
      <c r="J16" s="2">
        <v>403</v>
      </c>
      <c r="K16" s="2">
        <v>392</v>
      </c>
      <c r="L16" s="50">
        <f t="shared" si="0"/>
        <v>3265</v>
      </c>
      <c r="M16" s="2">
        <v>313</v>
      </c>
      <c r="N16" s="2">
        <v>326</v>
      </c>
      <c r="O16" s="2">
        <v>357</v>
      </c>
      <c r="P16" s="2">
        <v>286</v>
      </c>
      <c r="Q16" s="50">
        <f t="shared" si="1"/>
        <v>1282</v>
      </c>
      <c r="R16" s="50">
        <f t="shared" si="2"/>
        <v>4547</v>
      </c>
    </row>
    <row r="17" spans="2:18" ht="13.5">
      <c r="B17" s="6" t="s">
        <v>10</v>
      </c>
      <c r="C17" s="2"/>
      <c r="D17" s="2">
        <v>780</v>
      </c>
      <c r="E17" s="2">
        <v>811</v>
      </c>
      <c r="F17" s="2">
        <v>773</v>
      </c>
      <c r="G17" s="2">
        <v>726</v>
      </c>
      <c r="H17" s="2">
        <v>768</v>
      </c>
      <c r="I17" s="2">
        <v>790</v>
      </c>
      <c r="J17" s="2">
        <v>813</v>
      </c>
      <c r="K17" s="2">
        <v>757</v>
      </c>
      <c r="L17" s="50">
        <f t="shared" si="0"/>
        <v>6218</v>
      </c>
      <c r="M17" s="2">
        <v>795</v>
      </c>
      <c r="N17" s="2">
        <v>693</v>
      </c>
      <c r="O17" s="2">
        <v>817</v>
      </c>
      <c r="P17" s="2">
        <v>570</v>
      </c>
      <c r="Q17" s="50">
        <f t="shared" si="1"/>
        <v>2875</v>
      </c>
      <c r="R17" s="50">
        <f t="shared" si="2"/>
        <v>9093</v>
      </c>
    </row>
    <row r="18" spans="2:18" ht="13.5">
      <c r="B18" s="6" t="s">
        <v>11</v>
      </c>
      <c r="C18" s="2"/>
      <c r="D18" s="2">
        <v>648</v>
      </c>
      <c r="E18" s="2">
        <v>741</v>
      </c>
      <c r="F18" s="2">
        <v>746</v>
      </c>
      <c r="G18" s="2">
        <v>756</v>
      </c>
      <c r="H18" s="2">
        <v>687</v>
      </c>
      <c r="I18" s="2">
        <v>747</v>
      </c>
      <c r="J18" s="2">
        <v>739</v>
      </c>
      <c r="K18" s="2">
        <v>726</v>
      </c>
      <c r="L18" s="50">
        <f t="shared" si="0"/>
        <v>5790</v>
      </c>
      <c r="M18" s="2">
        <v>637</v>
      </c>
      <c r="N18" s="2">
        <v>728</v>
      </c>
      <c r="O18" s="2">
        <v>782</v>
      </c>
      <c r="P18" s="2">
        <v>733</v>
      </c>
      <c r="Q18" s="50">
        <f t="shared" si="1"/>
        <v>2880</v>
      </c>
      <c r="R18" s="50">
        <f t="shared" si="2"/>
        <v>8670</v>
      </c>
    </row>
    <row r="19" spans="2:18" ht="13.5">
      <c r="B19" s="6" t="s">
        <v>12</v>
      </c>
      <c r="C19" s="2"/>
      <c r="D19" s="49">
        <v>1289</v>
      </c>
      <c r="E19" s="49">
        <v>1551</v>
      </c>
      <c r="F19" s="49">
        <v>1540</v>
      </c>
      <c r="G19" s="49">
        <v>1467</v>
      </c>
      <c r="H19" s="49">
        <v>1464</v>
      </c>
      <c r="I19" s="49">
        <v>1527</v>
      </c>
      <c r="J19" s="49">
        <v>1525</v>
      </c>
      <c r="K19" s="49">
        <v>1439</v>
      </c>
      <c r="L19" s="50">
        <f t="shared" si="0"/>
        <v>11802</v>
      </c>
      <c r="M19" s="49">
        <v>1394</v>
      </c>
      <c r="N19" s="49">
        <v>1547</v>
      </c>
      <c r="O19" s="49">
        <v>1469</v>
      </c>
      <c r="P19" s="49">
        <v>1039</v>
      </c>
      <c r="Q19" s="50">
        <f t="shared" si="1"/>
        <v>5449</v>
      </c>
      <c r="R19" s="50">
        <f t="shared" si="2"/>
        <v>17251</v>
      </c>
    </row>
    <row r="20" spans="2:18" ht="13.5">
      <c r="B20" s="6" t="s">
        <v>13</v>
      </c>
      <c r="C20" s="2"/>
      <c r="D20" s="49">
        <v>1651</v>
      </c>
      <c r="E20" s="49">
        <v>1708</v>
      </c>
      <c r="F20" s="49">
        <v>1758</v>
      </c>
      <c r="G20" s="49">
        <v>1701</v>
      </c>
      <c r="H20" s="49">
        <v>1681</v>
      </c>
      <c r="I20" s="49">
        <v>1751</v>
      </c>
      <c r="J20" s="49">
        <v>1651</v>
      </c>
      <c r="K20" s="49">
        <v>1540</v>
      </c>
      <c r="L20" s="50">
        <f t="shared" si="0"/>
        <v>13441</v>
      </c>
      <c r="M20" s="49">
        <v>1637</v>
      </c>
      <c r="N20" s="49">
        <v>1737</v>
      </c>
      <c r="O20" s="49">
        <v>1793</v>
      </c>
      <c r="P20" s="49">
        <v>1473</v>
      </c>
      <c r="Q20" s="50">
        <f t="shared" si="1"/>
        <v>6640</v>
      </c>
      <c r="R20" s="50">
        <f t="shared" si="2"/>
        <v>20081</v>
      </c>
    </row>
    <row r="21" spans="2:18" ht="13.5">
      <c r="B21" s="6" t="s">
        <v>14</v>
      </c>
      <c r="C21" s="2"/>
      <c r="D21" s="49">
        <v>2450</v>
      </c>
      <c r="E21" s="49">
        <v>2847</v>
      </c>
      <c r="F21" s="49">
        <v>2694</v>
      </c>
      <c r="G21" s="49">
        <v>2620</v>
      </c>
      <c r="H21" s="49">
        <v>2719</v>
      </c>
      <c r="I21" s="49">
        <v>2724</v>
      </c>
      <c r="J21" s="49">
        <v>2659</v>
      </c>
      <c r="K21" s="49">
        <v>2720</v>
      </c>
      <c r="L21" s="50">
        <f t="shared" si="0"/>
        <v>21433</v>
      </c>
      <c r="M21" s="49">
        <v>2720</v>
      </c>
      <c r="N21" s="49">
        <v>2973</v>
      </c>
      <c r="O21" s="49">
        <v>3118</v>
      </c>
      <c r="P21" s="49">
        <v>2387</v>
      </c>
      <c r="Q21" s="50">
        <f t="shared" si="1"/>
        <v>11198</v>
      </c>
      <c r="R21" s="50">
        <f t="shared" si="2"/>
        <v>32631</v>
      </c>
    </row>
    <row r="22" spans="2:18" ht="13.5">
      <c r="B22" s="6" t="s">
        <v>15</v>
      </c>
      <c r="C22" s="2"/>
      <c r="D22" s="2">
        <v>897</v>
      </c>
      <c r="E22" s="2">
        <v>941</v>
      </c>
      <c r="F22" s="2">
        <v>946</v>
      </c>
      <c r="G22" s="2">
        <v>857</v>
      </c>
      <c r="H22" s="2">
        <v>854</v>
      </c>
      <c r="I22" s="2">
        <v>932</v>
      </c>
      <c r="J22" s="2">
        <v>912</v>
      </c>
      <c r="K22" s="2">
        <v>867</v>
      </c>
      <c r="L22" s="50">
        <f t="shared" si="0"/>
        <v>7206</v>
      </c>
      <c r="M22" s="49">
        <v>912</v>
      </c>
      <c r="N22" s="49">
        <v>1011</v>
      </c>
      <c r="O22" s="49">
        <v>1088</v>
      </c>
      <c r="P22" s="2">
        <v>792</v>
      </c>
      <c r="Q22" s="50">
        <f t="shared" si="1"/>
        <v>3803</v>
      </c>
      <c r="R22" s="50">
        <f t="shared" si="2"/>
        <v>11009</v>
      </c>
    </row>
    <row r="23" spans="2:18" ht="13.5">
      <c r="B23" s="6" t="s">
        <v>16</v>
      </c>
      <c r="C23" s="2"/>
      <c r="D23" s="49">
        <v>1504</v>
      </c>
      <c r="E23" s="49">
        <v>1610</v>
      </c>
      <c r="F23" s="49">
        <v>1579</v>
      </c>
      <c r="G23" s="49">
        <v>1707</v>
      </c>
      <c r="H23" s="49">
        <v>1621</v>
      </c>
      <c r="I23" s="49">
        <v>1786</v>
      </c>
      <c r="J23" s="49">
        <v>1700</v>
      </c>
      <c r="K23" s="49">
        <v>1657</v>
      </c>
      <c r="L23" s="50">
        <f t="shared" si="0"/>
        <v>13164</v>
      </c>
      <c r="M23" s="49">
        <v>1646</v>
      </c>
      <c r="N23" s="49">
        <v>1718</v>
      </c>
      <c r="O23" s="49">
        <v>1700</v>
      </c>
      <c r="P23" s="49">
        <v>1439</v>
      </c>
      <c r="Q23" s="50">
        <f t="shared" si="1"/>
        <v>6503</v>
      </c>
      <c r="R23" s="50">
        <f t="shared" si="2"/>
        <v>19667</v>
      </c>
    </row>
    <row r="24" spans="2:18" ht="13.5">
      <c r="B24" s="6" t="s">
        <v>17</v>
      </c>
      <c r="C24" s="2"/>
      <c r="D24" s="49">
        <v>4703</v>
      </c>
      <c r="E24" s="49">
        <v>4759</v>
      </c>
      <c r="F24" s="49">
        <v>4603</v>
      </c>
      <c r="G24" s="49">
        <v>4726</v>
      </c>
      <c r="H24" s="49">
        <v>4531</v>
      </c>
      <c r="I24" s="49">
        <v>4544</v>
      </c>
      <c r="J24" s="49">
        <v>4522</v>
      </c>
      <c r="K24" s="49">
        <v>4618</v>
      </c>
      <c r="L24" s="50">
        <f t="shared" si="0"/>
        <v>37006</v>
      </c>
      <c r="M24" s="49">
        <v>4717</v>
      </c>
      <c r="N24" s="49">
        <v>4989</v>
      </c>
      <c r="O24" s="49">
        <v>5012</v>
      </c>
      <c r="P24" s="49">
        <v>4205</v>
      </c>
      <c r="Q24" s="50">
        <f t="shared" si="1"/>
        <v>18923</v>
      </c>
      <c r="R24" s="50">
        <f t="shared" si="2"/>
        <v>55929</v>
      </c>
    </row>
    <row r="25" spans="2:18" ht="13.5">
      <c r="B25" s="6" t="s">
        <v>18</v>
      </c>
      <c r="C25" s="2"/>
      <c r="D25" s="49">
        <v>1919</v>
      </c>
      <c r="E25" s="49">
        <v>1996</v>
      </c>
      <c r="F25" s="49">
        <v>2025</v>
      </c>
      <c r="G25" s="49">
        <v>1924</v>
      </c>
      <c r="H25" s="49">
        <v>1866</v>
      </c>
      <c r="I25" s="49">
        <v>1843</v>
      </c>
      <c r="J25" s="49">
        <v>1776</v>
      </c>
      <c r="K25" s="49">
        <v>1658</v>
      </c>
      <c r="L25" s="50">
        <f t="shared" si="0"/>
        <v>15007</v>
      </c>
      <c r="M25" s="49">
        <v>1626</v>
      </c>
      <c r="N25" s="49">
        <v>1567</v>
      </c>
      <c r="O25" s="49">
        <v>1695</v>
      </c>
      <c r="P25" s="49">
        <v>1324</v>
      </c>
      <c r="Q25" s="50">
        <f t="shared" si="1"/>
        <v>6212</v>
      </c>
      <c r="R25" s="50">
        <f t="shared" si="2"/>
        <v>21219</v>
      </c>
    </row>
    <row r="26" spans="2:18" ht="13.5">
      <c r="B26" s="6" t="s">
        <v>19</v>
      </c>
      <c r="C26" s="2"/>
      <c r="D26" s="49">
        <v>1274</v>
      </c>
      <c r="E26" s="49">
        <v>1284</v>
      </c>
      <c r="F26" s="49">
        <v>1311</v>
      </c>
      <c r="G26" s="49">
        <v>1196</v>
      </c>
      <c r="H26" s="49">
        <v>1152</v>
      </c>
      <c r="I26" s="49">
        <v>1145</v>
      </c>
      <c r="J26" s="49">
        <v>1178</v>
      </c>
      <c r="K26" s="49">
        <v>1050</v>
      </c>
      <c r="L26" s="50">
        <f t="shared" si="0"/>
        <v>9590</v>
      </c>
      <c r="M26" s="49">
        <v>1142</v>
      </c>
      <c r="N26" s="49">
        <v>1175</v>
      </c>
      <c r="O26" s="49">
        <v>1187</v>
      </c>
      <c r="P26" s="49">
        <v>998</v>
      </c>
      <c r="Q26" s="50">
        <f t="shared" si="1"/>
        <v>4502</v>
      </c>
      <c r="R26" s="50">
        <f t="shared" si="2"/>
        <v>14092</v>
      </c>
    </row>
    <row r="27" spans="2:18" ht="13.5">
      <c r="B27" s="6" t="s">
        <v>20</v>
      </c>
      <c r="C27" s="2"/>
      <c r="D27" s="49">
        <v>1168</v>
      </c>
      <c r="E27" s="49">
        <v>1204</v>
      </c>
      <c r="F27" s="49">
        <v>1212</v>
      </c>
      <c r="G27" s="49">
        <v>1094</v>
      </c>
      <c r="H27" s="49">
        <v>1134</v>
      </c>
      <c r="I27" s="49">
        <v>1139</v>
      </c>
      <c r="J27" s="49">
        <v>1145</v>
      </c>
      <c r="K27" s="49">
        <v>1053</v>
      </c>
      <c r="L27" s="50">
        <f t="shared" si="0"/>
        <v>9149</v>
      </c>
      <c r="M27" s="49">
        <v>1128</v>
      </c>
      <c r="N27" s="49">
        <v>1095</v>
      </c>
      <c r="O27" s="49">
        <v>1055</v>
      </c>
      <c r="P27" s="2">
        <v>754</v>
      </c>
      <c r="Q27" s="50">
        <f t="shared" si="1"/>
        <v>4032</v>
      </c>
      <c r="R27" s="50">
        <f t="shared" si="2"/>
        <v>13181</v>
      </c>
    </row>
    <row r="30" spans="2:18">
      <c r="B30" s="48" t="s">
        <v>335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H29"/>
  <sheetViews>
    <sheetView workbookViewId="0"/>
  </sheetViews>
  <sheetFormatPr defaultRowHeight="15"/>
  <cols>
    <col min="2" max="2" width="21.28515625" customWidth="1"/>
    <col min="3" max="3" width="13.5703125" customWidth="1"/>
    <col min="4" max="4" width="11.5703125" customWidth="1"/>
    <col min="5" max="5" width="11.7109375" customWidth="1"/>
    <col min="6" max="6" width="12.42578125" customWidth="1"/>
    <col min="7" max="8" width="12.28515625" customWidth="1"/>
  </cols>
  <sheetData>
    <row r="1" spans="2:8">
      <c r="B1" s="10" t="s">
        <v>221</v>
      </c>
      <c r="C1" s="10" t="s">
        <v>365</v>
      </c>
      <c r="D1" s="11"/>
      <c r="E1" s="11"/>
    </row>
    <row r="2" spans="2:8">
      <c r="B2" s="31"/>
      <c r="C2" s="11"/>
      <c r="D2" s="11"/>
      <c r="E2" s="11"/>
    </row>
    <row r="3" spans="2:8">
      <c r="B3" s="29"/>
    </row>
    <row r="4" spans="2:8">
      <c r="B4" s="3" t="s">
        <v>25</v>
      </c>
      <c r="C4" s="3" t="s">
        <v>222</v>
      </c>
      <c r="D4" s="3" t="s">
        <v>223</v>
      </c>
      <c r="E4" s="3" t="s">
        <v>68</v>
      </c>
      <c r="F4" s="3" t="s">
        <v>224</v>
      </c>
      <c r="G4" s="3" t="s">
        <v>225</v>
      </c>
      <c r="H4" s="3" t="s">
        <v>226</v>
      </c>
    </row>
    <row r="5" spans="2:8">
      <c r="C5" s="3" t="s">
        <v>227</v>
      </c>
      <c r="D5" s="3" t="s">
        <v>228</v>
      </c>
      <c r="E5" s="3" t="s">
        <v>229</v>
      </c>
      <c r="F5" s="3" t="s">
        <v>228</v>
      </c>
      <c r="G5" s="3" t="s">
        <v>230</v>
      </c>
      <c r="H5" s="3" t="s">
        <v>228</v>
      </c>
    </row>
    <row r="6" spans="2:8">
      <c r="B6" s="30" t="s">
        <v>39</v>
      </c>
      <c r="C6" s="30" t="s">
        <v>231</v>
      </c>
      <c r="D6" s="30" t="s">
        <v>232</v>
      </c>
      <c r="E6" s="30" t="s">
        <v>233</v>
      </c>
      <c r="F6" s="30" t="s">
        <v>92</v>
      </c>
      <c r="G6" s="30" t="s">
        <v>82</v>
      </c>
      <c r="H6" s="30" t="s">
        <v>234</v>
      </c>
    </row>
    <row r="7" spans="2:8">
      <c r="C7" s="30" t="s">
        <v>235</v>
      </c>
      <c r="D7" s="30" t="s">
        <v>236</v>
      </c>
      <c r="E7" s="30" t="s">
        <v>237</v>
      </c>
      <c r="F7" s="30" t="s">
        <v>98</v>
      </c>
      <c r="G7" s="30" t="s">
        <v>238</v>
      </c>
      <c r="H7" s="30" t="s">
        <v>239</v>
      </c>
    </row>
    <row r="8" spans="2:8">
      <c r="B8" s="27" t="s">
        <v>342</v>
      </c>
      <c r="C8" s="59">
        <v>17119</v>
      </c>
      <c r="D8" s="57">
        <v>355</v>
      </c>
      <c r="E8" s="59">
        <v>3592</v>
      </c>
      <c r="F8" s="59">
        <v>1934</v>
      </c>
      <c r="G8" s="57">
        <v>940</v>
      </c>
      <c r="H8" s="57">
        <v>151</v>
      </c>
    </row>
    <row r="9" spans="2:8">
      <c r="B9" s="33" t="s">
        <v>347</v>
      </c>
      <c r="C9" s="60">
        <v>8278</v>
      </c>
      <c r="D9" s="61">
        <v>137</v>
      </c>
      <c r="E9" s="60">
        <v>3545</v>
      </c>
      <c r="F9" s="60">
        <v>1429</v>
      </c>
      <c r="G9" s="61">
        <v>734</v>
      </c>
      <c r="H9" s="61">
        <v>136</v>
      </c>
    </row>
    <row r="10" spans="2:8">
      <c r="B10" s="33" t="s">
        <v>1</v>
      </c>
      <c r="C10" s="61">
        <v>100</v>
      </c>
      <c r="D10" s="61">
        <v>3</v>
      </c>
      <c r="E10" s="61">
        <v>1</v>
      </c>
      <c r="F10" s="61">
        <v>0</v>
      </c>
      <c r="G10" s="61">
        <v>0</v>
      </c>
      <c r="H10" s="61">
        <v>1</v>
      </c>
    </row>
    <row r="11" spans="2:8">
      <c r="B11" s="33" t="s">
        <v>2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</row>
    <row r="12" spans="2:8">
      <c r="B12" s="33" t="s">
        <v>3</v>
      </c>
      <c r="C12" s="61">
        <v>0</v>
      </c>
      <c r="D12" s="61">
        <v>0</v>
      </c>
      <c r="E12" s="61">
        <v>1</v>
      </c>
      <c r="F12" s="61">
        <v>0</v>
      </c>
      <c r="G12" s="61">
        <v>0</v>
      </c>
      <c r="H12" s="61">
        <v>0</v>
      </c>
    </row>
    <row r="13" spans="2:8">
      <c r="B13" s="33" t="s">
        <v>4</v>
      </c>
      <c r="C13" s="61">
        <v>337</v>
      </c>
      <c r="D13" s="61">
        <v>3</v>
      </c>
      <c r="E13" s="61">
        <v>0</v>
      </c>
      <c r="F13" s="61">
        <v>0</v>
      </c>
      <c r="G13" s="61">
        <v>36</v>
      </c>
      <c r="H13" s="61">
        <v>3</v>
      </c>
    </row>
    <row r="14" spans="2:8">
      <c r="B14" s="33" t="s">
        <v>5</v>
      </c>
      <c r="C14" s="61">
        <v>0</v>
      </c>
      <c r="D14" s="61">
        <v>0</v>
      </c>
      <c r="E14" s="61">
        <v>0</v>
      </c>
      <c r="F14" s="61">
        <v>3</v>
      </c>
      <c r="G14" s="61">
        <v>12</v>
      </c>
      <c r="H14" s="61">
        <v>0</v>
      </c>
    </row>
    <row r="15" spans="2:8">
      <c r="B15" s="33" t="s">
        <v>6</v>
      </c>
      <c r="C15" s="61">
        <v>0</v>
      </c>
      <c r="D15" s="61">
        <v>0</v>
      </c>
      <c r="E15" s="61">
        <v>15</v>
      </c>
      <c r="F15" s="61">
        <v>3</v>
      </c>
      <c r="G15" s="61">
        <v>0</v>
      </c>
      <c r="H15" s="61">
        <v>0</v>
      </c>
    </row>
    <row r="16" spans="2:8">
      <c r="B16" s="33" t="s">
        <v>7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</row>
    <row r="17" spans="2:8">
      <c r="B17" s="33" t="s">
        <v>8</v>
      </c>
      <c r="C17" s="60">
        <v>2126</v>
      </c>
      <c r="D17" s="61">
        <v>132</v>
      </c>
      <c r="E17" s="61">
        <v>7</v>
      </c>
      <c r="F17" s="61">
        <v>90</v>
      </c>
      <c r="G17" s="61">
        <v>8</v>
      </c>
      <c r="H17" s="61">
        <v>4</v>
      </c>
    </row>
    <row r="18" spans="2:8">
      <c r="B18" s="33" t="s">
        <v>9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</row>
    <row r="19" spans="2:8">
      <c r="B19" s="33" t="s">
        <v>10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</row>
    <row r="20" spans="2:8">
      <c r="B20" s="33" t="s">
        <v>11</v>
      </c>
      <c r="C20" s="61">
        <v>74</v>
      </c>
      <c r="D20" s="61">
        <v>0</v>
      </c>
      <c r="E20" s="61">
        <v>0</v>
      </c>
      <c r="F20" s="61">
        <v>0</v>
      </c>
      <c r="G20" s="61">
        <v>1</v>
      </c>
      <c r="H20" s="61">
        <v>0</v>
      </c>
    </row>
    <row r="21" spans="2:8">
      <c r="B21" s="33" t="s">
        <v>12</v>
      </c>
      <c r="C21" s="61">
        <v>349</v>
      </c>
      <c r="D21" s="61">
        <v>5</v>
      </c>
      <c r="E21" s="61">
        <v>0</v>
      </c>
      <c r="F21" s="61">
        <v>0</v>
      </c>
      <c r="G21" s="61">
        <v>5</v>
      </c>
      <c r="H21" s="61">
        <v>0</v>
      </c>
    </row>
    <row r="22" spans="2:8">
      <c r="B22" s="33" t="s">
        <v>13</v>
      </c>
      <c r="C22" s="61">
        <v>457</v>
      </c>
      <c r="D22" s="61">
        <v>9</v>
      </c>
      <c r="E22" s="61">
        <v>6</v>
      </c>
      <c r="F22" s="61">
        <v>9</v>
      </c>
      <c r="G22" s="61">
        <v>0</v>
      </c>
      <c r="H22" s="61">
        <v>0</v>
      </c>
    </row>
    <row r="23" spans="2:8">
      <c r="B23" s="33" t="s">
        <v>14</v>
      </c>
      <c r="C23" s="60">
        <v>2086</v>
      </c>
      <c r="D23" s="61">
        <v>17</v>
      </c>
      <c r="E23" s="61">
        <v>5</v>
      </c>
      <c r="F23" s="61">
        <v>56</v>
      </c>
      <c r="G23" s="61">
        <v>99</v>
      </c>
      <c r="H23" s="61">
        <v>2</v>
      </c>
    </row>
    <row r="24" spans="2:8">
      <c r="B24" s="33" t="s">
        <v>15</v>
      </c>
      <c r="C24" s="61">
        <v>203</v>
      </c>
      <c r="D24" s="61">
        <v>0</v>
      </c>
      <c r="E24" s="61">
        <v>0</v>
      </c>
      <c r="F24" s="61">
        <v>26</v>
      </c>
      <c r="G24" s="61">
        <v>0</v>
      </c>
      <c r="H24" s="61">
        <v>0</v>
      </c>
    </row>
    <row r="25" spans="2:8">
      <c r="B25" s="33" t="s">
        <v>16</v>
      </c>
      <c r="C25" s="61">
        <v>151</v>
      </c>
      <c r="D25" s="61">
        <v>1</v>
      </c>
      <c r="E25" s="61">
        <v>0</v>
      </c>
      <c r="F25" s="61">
        <v>0</v>
      </c>
      <c r="G25" s="61">
        <v>1</v>
      </c>
      <c r="H25" s="61">
        <v>0</v>
      </c>
    </row>
    <row r="26" spans="2:8">
      <c r="B26" s="33" t="s">
        <v>17</v>
      </c>
      <c r="C26" s="60">
        <v>1869</v>
      </c>
      <c r="D26" s="61">
        <v>39</v>
      </c>
      <c r="E26" s="61">
        <v>12</v>
      </c>
      <c r="F26" s="61">
        <v>209</v>
      </c>
      <c r="G26" s="61">
        <v>30</v>
      </c>
      <c r="H26" s="61">
        <v>5</v>
      </c>
    </row>
    <row r="27" spans="2:8">
      <c r="B27" s="33" t="s">
        <v>18</v>
      </c>
      <c r="C27" s="61">
        <v>574</v>
      </c>
      <c r="D27" s="61">
        <v>4</v>
      </c>
      <c r="E27" s="61">
        <v>0</v>
      </c>
      <c r="F27" s="61">
        <v>59</v>
      </c>
      <c r="G27" s="61">
        <v>11</v>
      </c>
      <c r="H27" s="61">
        <v>0</v>
      </c>
    </row>
    <row r="28" spans="2:8">
      <c r="B28" s="33" t="s">
        <v>19</v>
      </c>
      <c r="C28" s="61">
        <v>291</v>
      </c>
      <c r="D28" s="61">
        <v>5</v>
      </c>
      <c r="E28" s="61">
        <v>0</v>
      </c>
      <c r="F28" s="61">
        <v>27</v>
      </c>
      <c r="G28" s="61">
        <v>0</v>
      </c>
      <c r="H28" s="61">
        <v>0</v>
      </c>
    </row>
    <row r="29" spans="2:8">
      <c r="B29" s="33" t="s">
        <v>20</v>
      </c>
      <c r="C29" s="61">
        <v>224</v>
      </c>
      <c r="D29" s="61">
        <v>0</v>
      </c>
      <c r="E29" s="61">
        <v>0</v>
      </c>
      <c r="F29" s="61">
        <v>23</v>
      </c>
      <c r="G29" s="61">
        <v>3</v>
      </c>
      <c r="H29" s="6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6"/>
  <sheetViews>
    <sheetView workbookViewId="0"/>
  </sheetViews>
  <sheetFormatPr defaultRowHeight="15"/>
  <cols>
    <col min="2" max="2" width="21.7109375" customWidth="1"/>
    <col min="8" max="8" width="14.28515625" customWidth="1"/>
    <col min="9" max="9" width="12" customWidth="1"/>
    <col min="10" max="10" width="8.28515625" customWidth="1"/>
  </cols>
  <sheetData>
    <row r="1" spans="1:13">
      <c r="A1" s="11"/>
      <c r="B1" s="10" t="s">
        <v>240</v>
      </c>
      <c r="C1" s="10" t="s">
        <v>366</v>
      </c>
      <c r="D1" s="11"/>
    </row>
    <row r="2" spans="1:13">
      <c r="B2" s="25"/>
    </row>
    <row r="3" spans="1:13">
      <c r="C3" s="7" t="s">
        <v>241</v>
      </c>
    </row>
    <row r="4" spans="1:13">
      <c r="C4" s="1" t="s">
        <v>143</v>
      </c>
      <c r="D4" s="1" t="s">
        <v>144</v>
      </c>
      <c r="E4" s="1" t="s">
        <v>145</v>
      </c>
      <c r="F4" s="1" t="s">
        <v>146</v>
      </c>
      <c r="G4" s="1" t="s">
        <v>147</v>
      </c>
      <c r="H4" s="1" t="s">
        <v>148</v>
      </c>
      <c r="I4" s="1" t="s">
        <v>242</v>
      </c>
      <c r="J4" s="1" t="s">
        <v>71</v>
      </c>
      <c r="K4" s="1" t="s">
        <v>128</v>
      </c>
      <c r="L4" s="1" t="s">
        <v>126</v>
      </c>
      <c r="M4" s="1" t="s">
        <v>35</v>
      </c>
    </row>
    <row r="5" spans="1:13">
      <c r="B5" s="1" t="s">
        <v>25</v>
      </c>
      <c r="C5" s="1" t="s">
        <v>151</v>
      </c>
      <c r="D5" s="1" t="s">
        <v>152</v>
      </c>
      <c r="E5" s="1" t="s">
        <v>153</v>
      </c>
      <c r="F5" s="1" t="s">
        <v>154</v>
      </c>
      <c r="G5" s="1" t="s">
        <v>155</v>
      </c>
      <c r="H5" s="1" t="s">
        <v>156</v>
      </c>
      <c r="I5" s="1" t="s">
        <v>243</v>
      </c>
      <c r="J5" s="1" t="s">
        <v>244</v>
      </c>
      <c r="K5" s="1" t="s">
        <v>245</v>
      </c>
      <c r="L5" s="1" t="s">
        <v>246</v>
      </c>
    </row>
    <row r="6" spans="1:13">
      <c r="F6" s="1" t="s">
        <v>153</v>
      </c>
      <c r="H6" s="1" t="s">
        <v>159</v>
      </c>
      <c r="I6" s="1" t="s">
        <v>247</v>
      </c>
    </row>
    <row r="7" spans="1:13">
      <c r="H7" s="1" t="s">
        <v>162</v>
      </c>
      <c r="I7" s="1" t="s">
        <v>248</v>
      </c>
    </row>
    <row r="8" spans="1:13">
      <c r="B8" s="9" t="s">
        <v>164</v>
      </c>
      <c r="C8" s="9" t="s">
        <v>165</v>
      </c>
      <c r="D8" s="9" t="s">
        <v>166</v>
      </c>
      <c r="E8" s="9" t="s">
        <v>167</v>
      </c>
      <c r="F8" s="9" t="s">
        <v>168</v>
      </c>
      <c r="G8" s="9" t="s">
        <v>169</v>
      </c>
      <c r="H8" s="9" t="s">
        <v>181</v>
      </c>
      <c r="I8" s="9" t="s">
        <v>249</v>
      </c>
      <c r="J8" s="9" t="s">
        <v>87</v>
      </c>
      <c r="K8" s="9" t="s">
        <v>250</v>
      </c>
      <c r="L8" s="9" t="s">
        <v>251</v>
      </c>
      <c r="M8" s="9" t="s">
        <v>41</v>
      </c>
    </row>
    <row r="9" spans="1:13">
      <c r="C9" s="9" t="s">
        <v>173</v>
      </c>
      <c r="D9" s="9" t="s">
        <v>174</v>
      </c>
      <c r="E9" s="9" t="s">
        <v>175</v>
      </c>
      <c r="F9" s="9" t="s">
        <v>175</v>
      </c>
      <c r="G9" s="9" t="s">
        <v>252</v>
      </c>
      <c r="H9" s="9" t="s">
        <v>253</v>
      </c>
      <c r="K9" s="9" t="s">
        <v>139</v>
      </c>
      <c r="L9" s="9" t="s">
        <v>254</v>
      </c>
    </row>
    <row r="11" spans="1:13">
      <c r="B11" s="1" t="s">
        <v>343</v>
      </c>
      <c r="C11" s="57">
        <v>80</v>
      </c>
      <c r="D11" s="57">
        <v>174</v>
      </c>
      <c r="E11" s="57">
        <v>499</v>
      </c>
      <c r="F11" s="59">
        <v>1049</v>
      </c>
      <c r="G11" s="57">
        <v>831</v>
      </c>
      <c r="H11" s="59">
        <v>1590</v>
      </c>
      <c r="I11" s="59">
        <v>3344</v>
      </c>
      <c r="J11" s="57">
        <v>82</v>
      </c>
      <c r="K11" s="57">
        <v>71</v>
      </c>
      <c r="L11" s="57">
        <v>109</v>
      </c>
      <c r="M11" s="50">
        <f>SUM(C11:L11)</f>
        <v>7829</v>
      </c>
    </row>
    <row r="12" spans="1:13">
      <c r="B12" s="2" t="s">
        <v>344</v>
      </c>
      <c r="C12" s="61">
        <v>54</v>
      </c>
      <c r="D12" s="61">
        <v>10</v>
      </c>
      <c r="E12" s="61">
        <v>285</v>
      </c>
      <c r="F12" s="61">
        <v>398</v>
      </c>
      <c r="G12" s="61">
        <v>515</v>
      </c>
      <c r="H12" s="61">
        <v>526</v>
      </c>
      <c r="I12" s="60">
        <v>1264</v>
      </c>
      <c r="J12" s="61">
        <v>43</v>
      </c>
      <c r="K12" s="61">
        <v>15</v>
      </c>
      <c r="L12" s="61">
        <v>53</v>
      </c>
      <c r="M12" s="50">
        <f t="shared" ref="M12:M32" si="0">SUM(C12:L12)</f>
        <v>3163</v>
      </c>
    </row>
    <row r="13" spans="1:13">
      <c r="B13" s="2" t="s">
        <v>1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1</v>
      </c>
      <c r="I13" s="61">
        <v>0</v>
      </c>
      <c r="J13" s="61">
        <v>0</v>
      </c>
      <c r="K13" s="61">
        <v>0</v>
      </c>
      <c r="L13" s="61">
        <v>0</v>
      </c>
      <c r="M13" s="50">
        <f t="shared" si="0"/>
        <v>1</v>
      </c>
    </row>
    <row r="14" spans="1:13">
      <c r="B14" s="2" t="s">
        <v>2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50">
        <f t="shared" si="0"/>
        <v>0</v>
      </c>
    </row>
    <row r="15" spans="1:13">
      <c r="B15" s="2" t="s">
        <v>3</v>
      </c>
      <c r="C15" s="61">
        <v>0</v>
      </c>
      <c r="D15" s="61">
        <v>0</v>
      </c>
      <c r="E15" s="61">
        <v>0</v>
      </c>
      <c r="F15" s="61">
        <v>11</v>
      </c>
      <c r="G15" s="61">
        <v>2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50">
        <f t="shared" si="0"/>
        <v>13</v>
      </c>
    </row>
    <row r="16" spans="1:13">
      <c r="B16" s="2" t="s">
        <v>4</v>
      </c>
      <c r="C16" s="61">
        <v>0</v>
      </c>
      <c r="D16" s="61">
        <v>0</v>
      </c>
      <c r="E16" s="61">
        <v>1</v>
      </c>
      <c r="F16" s="61">
        <v>3</v>
      </c>
      <c r="G16" s="61">
        <v>17</v>
      </c>
      <c r="H16" s="61">
        <v>57</v>
      </c>
      <c r="I16" s="82">
        <v>49</v>
      </c>
      <c r="J16" s="61">
        <v>0</v>
      </c>
      <c r="K16" s="61">
        <v>1</v>
      </c>
      <c r="L16" s="61">
        <v>0</v>
      </c>
      <c r="M16" s="50">
        <f t="shared" si="0"/>
        <v>128</v>
      </c>
    </row>
    <row r="17" spans="2:13">
      <c r="B17" s="2" t="s">
        <v>5</v>
      </c>
      <c r="C17" s="61">
        <v>1</v>
      </c>
      <c r="D17" s="61">
        <v>0</v>
      </c>
      <c r="E17" s="61">
        <v>0</v>
      </c>
      <c r="F17" s="61">
        <v>0</v>
      </c>
      <c r="G17" s="61">
        <v>2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50">
        <f t="shared" si="0"/>
        <v>3</v>
      </c>
    </row>
    <row r="18" spans="2:13">
      <c r="B18" s="2" t="s">
        <v>6</v>
      </c>
      <c r="C18" s="61">
        <v>0</v>
      </c>
      <c r="D18" s="61">
        <v>0</v>
      </c>
      <c r="E18" s="61">
        <v>0</v>
      </c>
      <c r="F18" s="61">
        <v>2</v>
      </c>
      <c r="G18" s="61">
        <v>2</v>
      </c>
      <c r="H18" s="61">
        <v>1</v>
      </c>
      <c r="I18" s="61">
        <v>0</v>
      </c>
      <c r="J18" s="61">
        <v>0</v>
      </c>
      <c r="K18" s="61">
        <v>2</v>
      </c>
      <c r="L18" s="61">
        <v>3</v>
      </c>
      <c r="M18" s="50">
        <f t="shared" si="0"/>
        <v>10</v>
      </c>
    </row>
    <row r="19" spans="2:13">
      <c r="B19" s="2" t="s">
        <v>7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50">
        <f t="shared" si="0"/>
        <v>0</v>
      </c>
    </row>
    <row r="20" spans="2:13">
      <c r="B20" s="2" t="s">
        <v>8</v>
      </c>
      <c r="C20" s="61">
        <v>9</v>
      </c>
      <c r="D20" s="61">
        <v>94</v>
      </c>
      <c r="E20" s="61">
        <v>82</v>
      </c>
      <c r="F20" s="61">
        <v>192</v>
      </c>
      <c r="G20" s="61">
        <v>78</v>
      </c>
      <c r="H20" s="61">
        <v>408</v>
      </c>
      <c r="I20" s="61">
        <v>583</v>
      </c>
      <c r="J20" s="61">
        <v>15</v>
      </c>
      <c r="K20" s="61">
        <v>9</v>
      </c>
      <c r="L20" s="61">
        <v>14</v>
      </c>
      <c r="M20" s="50">
        <f t="shared" si="0"/>
        <v>1484</v>
      </c>
    </row>
    <row r="21" spans="2:13">
      <c r="B21" s="2" t="s">
        <v>9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1</v>
      </c>
      <c r="K21" s="61">
        <v>0</v>
      </c>
      <c r="L21" s="61">
        <v>0</v>
      </c>
      <c r="M21" s="50">
        <f t="shared" si="0"/>
        <v>1</v>
      </c>
    </row>
    <row r="22" spans="2:13">
      <c r="B22" s="2" t="s">
        <v>10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50">
        <f t="shared" si="0"/>
        <v>0</v>
      </c>
    </row>
    <row r="23" spans="2:13">
      <c r="B23" s="2" t="s">
        <v>11</v>
      </c>
      <c r="C23" s="61">
        <v>0</v>
      </c>
      <c r="D23" s="61">
        <v>1</v>
      </c>
      <c r="E23" s="61">
        <v>1</v>
      </c>
      <c r="F23" s="61">
        <v>2</v>
      </c>
      <c r="G23" s="61">
        <v>4</v>
      </c>
      <c r="H23" s="61">
        <v>4</v>
      </c>
      <c r="I23" s="61">
        <v>0</v>
      </c>
      <c r="J23" s="61">
        <v>0</v>
      </c>
      <c r="K23" s="61">
        <v>0</v>
      </c>
      <c r="L23" s="61">
        <v>0</v>
      </c>
      <c r="M23" s="50">
        <f t="shared" si="0"/>
        <v>12</v>
      </c>
    </row>
    <row r="24" spans="2:13">
      <c r="B24" s="2" t="s">
        <v>12</v>
      </c>
      <c r="C24" s="61">
        <v>0</v>
      </c>
      <c r="D24" s="61">
        <v>1</v>
      </c>
      <c r="E24" s="61">
        <v>2</v>
      </c>
      <c r="F24" s="61">
        <v>7</v>
      </c>
      <c r="G24" s="61">
        <v>3</v>
      </c>
      <c r="H24" s="61">
        <v>39</v>
      </c>
      <c r="I24" s="61">
        <v>18</v>
      </c>
      <c r="J24" s="61">
        <v>0</v>
      </c>
      <c r="K24" s="61">
        <v>0</v>
      </c>
      <c r="L24" s="61">
        <v>0</v>
      </c>
      <c r="M24" s="50">
        <f t="shared" si="0"/>
        <v>70</v>
      </c>
    </row>
    <row r="25" spans="2:13">
      <c r="B25" s="2" t="s">
        <v>13</v>
      </c>
      <c r="C25" s="61">
        <v>0</v>
      </c>
      <c r="D25" s="61">
        <v>0</v>
      </c>
      <c r="E25" s="61">
        <v>2</v>
      </c>
      <c r="F25" s="61">
        <v>19</v>
      </c>
      <c r="G25" s="61">
        <v>19</v>
      </c>
      <c r="H25" s="61">
        <v>34</v>
      </c>
      <c r="I25" s="61">
        <v>65</v>
      </c>
      <c r="J25" s="61">
        <v>0</v>
      </c>
      <c r="K25" s="61">
        <v>1</v>
      </c>
      <c r="L25" s="61">
        <v>3</v>
      </c>
      <c r="M25" s="50">
        <f t="shared" si="0"/>
        <v>143</v>
      </c>
    </row>
    <row r="26" spans="2:13">
      <c r="B26" s="2" t="s">
        <v>14</v>
      </c>
      <c r="C26" s="61">
        <v>1</v>
      </c>
      <c r="D26" s="61">
        <v>38</v>
      </c>
      <c r="E26" s="61">
        <v>48</v>
      </c>
      <c r="F26" s="61">
        <v>158</v>
      </c>
      <c r="G26" s="61">
        <v>78</v>
      </c>
      <c r="H26" s="61">
        <v>201</v>
      </c>
      <c r="I26" s="61">
        <v>483</v>
      </c>
      <c r="J26" s="61">
        <v>6</v>
      </c>
      <c r="K26" s="61">
        <v>0</v>
      </c>
      <c r="L26" s="61">
        <v>8</v>
      </c>
      <c r="M26" s="50">
        <f t="shared" si="0"/>
        <v>1021</v>
      </c>
    </row>
    <row r="27" spans="2:13">
      <c r="B27" s="2" t="s">
        <v>15</v>
      </c>
      <c r="C27" s="61">
        <v>0</v>
      </c>
      <c r="D27" s="61">
        <v>2</v>
      </c>
      <c r="E27" s="61">
        <v>0</v>
      </c>
      <c r="F27" s="61">
        <v>2</v>
      </c>
      <c r="G27" s="61">
        <v>2</v>
      </c>
      <c r="H27" s="61">
        <v>11</v>
      </c>
      <c r="I27" s="61">
        <v>44</v>
      </c>
      <c r="J27" s="61">
        <v>0</v>
      </c>
      <c r="K27" s="61">
        <v>0</v>
      </c>
      <c r="L27" s="61">
        <v>1</v>
      </c>
      <c r="M27" s="50">
        <f t="shared" si="0"/>
        <v>62</v>
      </c>
    </row>
    <row r="28" spans="2:13">
      <c r="B28" s="2" t="s">
        <v>16</v>
      </c>
      <c r="C28" s="61">
        <v>1</v>
      </c>
      <c r="D28" s="61">
        <v>1</v>
      </c>
      <c r="E28" s="61">
        <v>1</v>
      </c>
      <c r="F28" s="61">
        <v>148</v>
      </c>
      <c r="G28" s="61">
        <v>15</v>
      </c>
      <c r="H28" s="61">
        <v>22</v>
      </c>
      <c r="I28" s="61">
        <v>4</v>
      </c>
      <c r="J28" s="61">
        <v>3</v>
      </c>
      <c r="K28" s="61">
        <v>0</v>
      </c>
      <c r="L28" s="61">
        <v>0</v>
      </c>
      <c r="M28" s="50">
        <f t="shared" si="0"/>
        <v>195</v>
      </c>
    </row>
    <row r="29" spans="2:13">
      <c r="B29" s="2" t="s">
        <v>17</v>
      </c>
      <c r="C29" s="61">
        <v>12</v>
      </c>
      <c r="D29" s="61">
        <v>24</v>
      </c>
      <c r="E29" s="61">
        <v>58</v>
      </c>
      <c r="F29" s="61">
        <v>97</v>
      </c>
      <c r="G29" s="61">
        <v>82</v>
      </c>
      <c r="H29" s="61">
        <v>237</v>
      </c>
      <c r="I29" s="61">
        <v>329</v>
      </c>
      <c r="J29" s="61">
        <v>13</v>
      </c>
      <c r="K29" s="61">
        <v>43</v>
      </c>
      <c r="L29" s="61">
        <v>21</v>
      </c>
      <c r="M29" s="50">
        <f t="shared" si="0"/>
        <v>916</v>
      </c>
    </row>
    <row r="30" spans="2:13">
      <c r="B30" s="2" t="s">
        <v>18</v>
      </c>
      <c r="C30" s="61">
        <v>2</v>
      </c>
      <c r="D30" s="61">
        <v>3</v>
      </c>
      <c r="E30" s="61">
        <v>9</v>
      </c>
      <c r="F30" s="61">
        <v>2</v>
      </c>
      <c r="G30" s="61">
        <v>10</v>
      </c>
      <c r="H30" s="61">
        <v>31</v>
      </c>
      <c r="I30" s="61">
        <v>19</v>
      </c>
      <c r="J30" s="61">
        <v>1</v>
      </c>
      <c r="K30" s="61">
        <v>0</v>
      </c>
      <c r="L30" s="61">
        <v>5</v>
      </c>
      <c r="M30" s="50">
        <f t="shared" si="0"/>
        <v>82</v>
      </c>
    </row>
    <row r="31" spans="2:13">
      <c r="B31" s="2" t="s">
        <v>19</v>
      </c>
      <c r="C31" s="61">
        <v>0</v>
      </c>
      <c r="D31" s="61">
        <v>0</v>
      </c>
      <c r="E31" s="61">
        <v>3</v>
      </c>
      <c r="F31" s="61">
        <v>8</v>
      </c>
      <c r="G31" s="61">
        <v>1</v>
      </c>
      <c r="H31" s="61">
        <v>13</v>
      </c>
      <c r="I31" s="61">
        <v>368</v>
      </c>
      <c r="J31" s="61">
        <v>0</v>
      </c>
      <c r="K31" s="61">
        <v>0</v>
      </c>
      <c r="L31" s="61">
        <v>1</v>
      </c>
      <c r="M31" s="50">
        <f t="shared" si="0"/>
        <v>394</v>
      </c>
    </row>
    <row r="32" spans="2:13">
      <c r="B32" s="2" t="s">
        <v>20</v>
      </c>
      <c r="C32" s="61">
        <v>0</v>
      </c>
      <c r="D32" s="61">
        <v>0</v>
      </c>
      <c r="E32" s="61">
        <v>7</v>
      </c>
      <c r="F32" s="61">
        <v>0</v>
      </c>
      <c r="G32" s="61">
        <v>1</v>
      </c>
      <c r="H32" s="61">
        <v>5</v>
      </c>
      <c r="I32" s="61">
        <v>118</v>
      </c>
      <c r="J32" s="61">
        <v>0</v>
      </c>
      <c r="K32" s="61">
        <v>0</v>
      </c>
      <c r="L32" s="61">
        <v>0</v>
      </c>
      <c r="M32" s="50">
        <f t="shared" si="0"/>
        <v>131</v>
      </c>
    </row>
    <row r="35" spans="2:13">
      <c r="B35" s="27"/>
      <c r="C35" s="27"/>
      <c r="D35" s="27"/>
      <c r="E35" s="27"/>
      <c r="F35" s="32"/>
      <c r="G35" s="27"/>
      <c r="H35" s="32"/>
      <c r="I35" s="32"/>
      <c r="J35" s="27"/>
      <c r="K35" s="27"/>
      <c r="L35" s="27"/>
      <c r="M35" s="32"/>
    </row>
    <row r="36" spans="2:13">
      <c r="B36" s="2"/>
      <c r="C36" s="33"/>
      <c r="D36" s="33"/>
      <c r="E36" s="33"/>
      <c r="F36" s="33"/>
      <c r="G36" s="33"/>
      <c r="H36" s="33"/>
      <c r="I36" s="34"/>
      <c r="J36" s="33"/>
      <c r="K36" s="33"/>
      <c r="L36" s="33"/>
      <c r="M36" s="34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G28"/>
  <sheetViews>
    <sheetView workbookViewId="0"/>
  </sheetViews>
  <sheetFormatPr defaultRowHeight="15"/>
  <cols>
    <col min="2" max="2" width="19.85546875" customWidth="1"/>
    <col min="3" max="3" width="11.85546875" customWidth="1"/>
    <col min="4" max="4" width="15.28515625" customWidth="1"/>
    <col min="5" max="5" width="13.28515625" customWidth="1"/>
    <col min="6" max="6" width="11.5703125" customWidth="1"/>
    <col min="7" max="7" width="11.140625" customWidth="1"/>
  </cols>
  <sheetData>
    <row r="1" spans="2:7">
      <c r="B1" s="10" t="s">
        <v>255</v>
      </c>
      <c r="C1" s="10" t="s">
        <v>367</v>
      </c>
      <c r="D1" s="11"/>
      <c r="E1" s="11"/>
      <c r="F1" s="11"/>
    </row>
    <row r="2" spans="2:7">
      <c r="B2" s="35"/>
    </row>
    <row r="3" spans="2:7">
      <c r="B3" s="7" t="s">
        <v>25</v>
      </c>
      <c r="C3" s="3" t="s">
        <v>256</v>
      </c>
      <c r="D3" s="3" t="s">
        <v>257</v>
      </c>
      <c r="E3" s="3" t="s">
        <v>258</v>
      </c>
      <c r="F3" s="3" t="s">
        <v>259</v>
      </c>
      <c r="G3" s="3" t="s">
        <v>260</v>
      </c>
    </row>
    <row r="4" spans="2:7">
      <c r="C4" s="3" t="s">
        <v>261</v>
      </c>
      <c r="D4" s="3" t="s">
        <v>262</v>
      </c>
      <c r="E4" s="3" t="s">
        <v>263</v>
      </c>
      <c r="F4" s="3" t="s">
        <v>264</v>
      </c>
      <c r="G4" s="3" t="s">
        <v>265</v>
      </c>
    </row>
    <row r="5" spans="2:7">
      <c r="B5" s="9" t="s">
        <v>39</v>
      </c>
      <c r="C5" s="30" t="s">
        <v>266</v>
      </c>
      <c r="D5" s="9" t="s">
        <v>267</v>
      </c>
      <c r="E5" s="9" t="s">
        <v>117</v>
      </c>
      <c r="F5" s="9" t="s">
        <v>268</v>
      </c>
      <c r="G5" s="9" t="s">
        <v>87</v>
      </c>
    </row>
    <row r="6" spans="2:7">
      <c r="C6" s="9" t="s">
        <v>269</v>
      </c>
      <c r="D6" s="9" t="s">
        <v>270</v>
      </c>
      <c r="E6" s="9" t="s">
        <v>120</v>
      </c>
      <c r="F6" s="9" t="s">
        <v>271</v>
      </c>
      <c r="G6" s="9" t="s">
        <v>89</v>
      </c>
    </row>
    <row r="7" spans="2:7">
      <c r="B7" s="1" t="s">
        <v>343</v>
      </c>
      <c r="C7" s="59">
        <v>5473</v>
      </c>
      <c r="D7" s="57">
        <v>55</v>
      </c>
      <c r="E7" s="57">
        <v>5</v>
      </c>
      <c r="F7" s="57">
        <v>246</v>
      </c>
      <c r="G7" s="59">
        <v>40950</v>
      </c>
    </row>
    <row r="8" spans="2:7">
      <c r="B8" s="2" t="s">
        <v>344</v>
      </c>
      <c r="C8" s="60">
        <v>944</v>
      </c>
      <c r="D8" s="61">
        <v>12</v>
      </c>
      <c r="E8" s="61">
        <v>3</v>
      </c>
      <c r="F8" s="61">
        <v>14</v>
      </c>
      <c r="G8" s="60">
        <v>27500</v>
      </c>
    </row>
    <row r="9" spans="2:7">
      <c r="B9" s="2" t="s">
        <v>1</v>
      </c>
      <c r="C9" s="61">
        <v>96</v>
      </c>
      <c r="D9" s="61">
        <v>0</v>
      </c>
      <c r="E9" s="61">
        <v>0</v>
      </c>
      <c r="F9" s="61">
        <v>0</v>
      </c>
      <c r="G9" s="61">
        <v>350</v>
      </c>
    </row>
    <row r="10" spans="2:7">
      <c r="B10" s="2" t="s">
        <v>2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2:7">
      <c r="B11" s="2" t="s">
        <v>3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2:7">
      <c r="B12" s="2" t="s">
        <v>4</v>
      </c>
      <c r="C12" s="61">
        <v>264</v>
      </c>
      <c r="D12" s="61">
        <v>0</v>
      </c>
      <c r="E12" s="61">
        <v>0</v>
      </c>
      <c r="F12" s="61">
        <v>1</v>
      </c>
      <c r="G12" s="61">
        <v>1194</v>
      </c>
    </row>
    <row r="13" spans="2:7">
      <c r="B13" s="2" t="s">
        <v>5</v>
      </c>
      <c r="C13" s="61">
        <v>0</v>
      </c>
      <c r="D13" s="61">
        <v>0</v>
      </c>
      <c r="E13" s="61">
        <v>0</v>
      </c>
      <c r="F13" s="61">
        <v>1</v>
      </c>
      <c r="G13" s="61">
        <v>0</v>
      </c>
    </row>
    <row r="14" spans="2:7">
      <c r="B14" s="2" t="s">
        <v>6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2:7">
      <c r="B15" s="2" t="s">
        <v>7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2:7">
      <c r="B16" s="2" t="s">
        <v>8</v>
      </c>
      <c r="C16" s="60">
        <v>1365</v>
      </c>
      <c r="D16" s="61">
        <v>21</v>
      </c>
      <c r="E16" s="61">
        <v>0</v>
      </c>
      <c r="F16" s="61">
        <v>1</v>
      </c>
      <c r="G16" s="60">
        <v>7112</v>
      </c>
    </row>
    <row r="17" spans="2:7">
      <c r="B17" s="2" t="s">
        <v>9</v>
      </c>
      <c r="C17" s="61">
        <v>0</v>
      </c>
      <c r="D17" s="61">
        <v>0</v>
      </c>
      <c r="E17" s="61">
        <v>0</v>
      </c>
      <c r="F17" s="61">
        <v>0</v>
      </c>
      <c r="G17" s="61">
        <v>122</v>
      </c>
    </row>
    <row r="18" spans="2:7">
      <c r="B18" s="2" t="s">
        <v>10</v>
      </c>
      <c r="C18" s="61">
        <v>0</v>
      </c>
      <c r="D18" s="61">
        <v>9</v>
      </c>
      <c r="E18" s="61">
        <v>2</v>
      </c>
      <c r="F18" s="61">
        <v>0</v>
      </c>
      <c r="G18" s="61">
        <v>0</v>
      </c>
    </row>
    <row r="19" spans="2:7">
      <c r="B19" s="2" t="s">
        <v>11</v>
      </c>
      <c r="C19" s="61">
        <v>3</v>
      </c>
      <c r="D19" s="61">
        <v>0</v>
      </c>
      <c r="E19" s="61">
        <v>0</v>
      </c>
      <c r="F19" s="61">
        <v>0</v>
      </c>
      <c r="G19" s="61">
        <v>1</v>
      </c>
    </row>
    <row r="20" spans="2:7">
      <c r="B20" s="2" t="s">
        <v>12</v>
      </c>
      <c r="C20" s="61">
        <v>0</v>
      </c>
      <c r="D20" s="61">
        <v>0</v>
      </c>
      <c r="E20" s="61">
        <v>0</v>
      </c>
      <c r="F20" s="61">
        <v>0</v>
      </c>
      <c r="G20" s="61">
        <v>29</v>
      </c>
    </row>
    <row r="21" spans="2:7">
      <c r="B21" s="2" t="s">
        <v>13</v>
      </c>
      <c r="C21" s="61">
        <v>22</v>
      </c>
      <c r="D21" s="61">
        <v>0</v>
      </c>
      <c r="E21" s="61">
        <v>0</v>
      </c>
      <c r="F21" s="61">
        <v>0</v>
      </c>
      <c r="G21" s="61">
        <v>403</v>
      </c>
    </row>
    <row r="22" spans="2:7">
      <c r="B22" s="2" t="s">
        <v>14</v>
      </c>
      <c r="C22" s="60">
        <v>2105</v>
      </c>
      <c r="D22" s="61">
        <v>1</v>
      </c>
      <c r="E22" s="61">
        <v>0</v>
      </c>
      <c r="F22" s="61">
        <v>1</v>
      </c>
      <c r="G22" s="60">
        <v>2515</v>
      </c>
    </row>
    <row r="23" spans="2:7">
      <c r="B23" s="2" t="s">
        <v>15</v>
      </c>
      <c r="C23" s="61">
        <v>190</v>
      </c>
      <c r="D23" s="61">
        <v>0</v>
      </c>
      <c r="E23" s="61">
        <v>0</v>
      </c>
      <c r="F23" s="61">
        <v>0</v>
      </c>
      <c r="G23" s="61">
        <v>4</v>
      </c>
    </row>
    <row r="24" spans="2:7">
      <c r="B24" s="2" t="s">
        <v>16</v>
      </c>
      <c r="C24" s="61">
        <v>0</v>
      </c>
      <c r="D24" s="61">
        <v>3</v>
      </c>
      <c r="E24" s="61">
        <v>0</v>
      </c>
      <c r="F24" s="61">
        <v>222</v>
      </c>
      <c r="G24" s="61">
        <v>4</v>
      </c>
    </row>
    <row r="25" spans="2:7">
      <c r="B25" s="2" t="s">
        <v>17</v>
      </c>
      <c r="C25" s="61">
        <v>83</v>
      </c>
      <c r="D25" s="61">
        <v>7</v>
      </c>
      <c r="E25" s="61">
        <v>0</v>
      </c>
      <c r="F25" s="61">
        <v>3</v>
      </c>
      <c r="G25" s="61">
        <v>1077</v>
      </c>
    </row>
    <row r="26" spans="2:7">
      <c r="B26" s="2" t="s">
        <v>18</v>
      </c>
      <c r="C26" s="61">
        <v>0</v>
      </c>
      <c r="D26" s="61">
        <v>0</v>
      </c>
      <c r="E26" s="61">
        <v>0</v>
      </c>
      <c r="F26" s="61">
        <v>0</v>
      </c>
      <c r="G26" s="61">
        <v>7</v>
      </c>
    </row>
    <row r="27" spans="2:7">
      <c r="B27" s="2" t="s">
        <v>19</v>
      </c>
      <c r="C27" s="61">
        <v>343</v>
      </c>
      <c r="D27" s="61">
        <v>1</v>
      </c>
      <c r="E27" s="61">
        <v>0</v>
      </c>
      <c r="F27" s="61">
        <v>3</v>
      </c>
      <c r="G27" s="61">
        <v>369</v>
      </c>
    </row>
    <row r="28" spans="2:7">
      <c r="B28" s="2" t="s">
        <v>20</v>
      </c>
      <c r="C28" s="61">
        <v>58</v>
      </c>
      <c r="D28" s="61">
        <v>1</v>
      </c>
      <c r="E28" s="61">
        <v>0</v>
      </c>
      <c r="F28" s="61">
        <v>0</v>
      </c>
      <c r="G28" s="61">
        <v>263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1:L35"/>
  <sheetViews>
    <sheetView workbookViewId="0"/>
  </sheetViews>
  <sheetFormatPr defaultRowHeight="12.75"/>
  <cols>
    <col min="1" max="1" width="9.140625" style="16"/>
    <col min="2" max="2" width="20" style="16" customWidth="1"/>
    <col min="3" max="3" width="9.140625" style="16"/>
    <col min="4" max="4" width="9.5703125" style="16" bestFit="1" customWidth="1"/>
    <col min="5" max="5" width="13" style="16" customWidth="1"/>
    <col min="6" max="16384" width="9.140625" style="16"/>
  </cols>
  <sheetData>
    <row r="1" spans="2:12">
      <c r="B1" s="40" t="s">
        <v>322</v>
      </c>
      <c r="C1" s="40" t="s">
        <v>323</v>
      </c>
      <c r="D1" s="41"/>
    </row>
    <row r="2" spans="2:12">
      <c r="B2" s="42"/>
    </row>
    <row r="3" spans="2:12">
      <c r="C3" s="43" t="s">
        <v>368</v>
      </c>
      <c r="H3" s="43" t="s">
        <v>369</v>
      </c>
    </row>
    <row r="4" spans="2:12">
      <c r="B4" s="44" t="s">
        <v>25</v>
      </c>
      <c r="C4" s="43" t="s">
        <v>296</v>
      </c>
      <c r="D4" s="43" t="s">
        <v>297</v>
      </c>
      <c r="E4" s="43" t="s">
        <v>35</v>
      </c>
      <c r="F4" s="43" t="s">
        <v>298</v>
      </c>
      <c r="G4" s="43" t="s">
        <v>298</v>
      </c>
      <c r="H4" s="43" t="s">
        <v>299</v>
      </c>
      <c r="I4" s="43" t="s">
        <v>300</v>
      </c>
      <c r="J4" s="43" t="s">
        <v>301</v>
      </c>
      <c r="K4" s="43" t="s">
        <v>35</v>
      </c>
      <c r="L4" s="43" t="s">
        <v>302</v>
      </c>
    </row>
    <row r="5" spans="2:12">
      <c r="B5" s="43"/>
      <c r="C5" s="43" t="s">
        <v>113</v>
      </c>
      <c r="D5" s="43" t="s">
        <v>113</v>
      </c>
      <c r="G5" s="43" t="s">
        <v>303</v>
      </c>
      <c r="H5" s="43" t="s">
        <v>304</v>
      </c>
      <c r="I5" s="43" t="s">
        <v>305</v>
      </c>
      <c r="J5" s="43" t="s">
        <v>306</v>
      </c>
      <c r="L5" s="43" t="s">
        <v>307</v>
      </c>
    </row>
    <row r="6" spans="2:12">
      <c r="G6" s="43" t="s">
        <v>308</v>
      </c>
      <c r="H6" s="43" t="s">
        <v>309</v>
      </c>
      <c r="I6" s="43" t="s">
        <v>310</v>
      </c>
      <c r="J6" s="43" t="s">
        <v>309</v>
      </c>
      <c r="L6" s="43" t="s">
        <v>311</v>
      </c>
    </row>
    <row r="7" spans="2:12">
      <c r="C7" s="45" t="s">
        <v>338</v>
      </c>
      <c r="H7" s="45" t="s">
        <v>312</v>
      </c>
    </row>
    <row r="8" spans="2:12">
      <c r="B8" s="45" t="s">
        <v>39</v>
      </c>
      <c r="C8" s="45" t="s">
        <v>81</v>
      </c>
      <c r="D8" s="45" t="s">
        <v>51</v>
      </c>
      <c r="E8" s="45" t="s">
        <v>41</v>
      </c>
      <c r="F8" s="45" t="s">
        <v>50</v>
      </c>
      <c r="G8" s="45" t="s">
        <v>138</v>
      </c>
      <c r="H8" s="45" t="s">
        <v>313</v>
      </c>
      <c r="I8" s="45" t="s">
        <v>314</v>
      </c>
      <c r="J8" s="45" t="s">
        <v>315</v>
      </c>
      <c r="K8" s="45" t="s">
        <v>41</v>
      </c>
      <c r="L8" s="45" t="s">
        <v>316</v>
      </c>
    </row>
    <row r="9" spans="2:12">
      <c r="C9" s="45" t="s">
        <v>53</v>
      </c>
      <c r="D9" s="45" t="s">
        <v>53</v>
      </c>
      <c r="F9" s="45" t="s">
        <v>336</v>
      </c>
      <c r="G9" s="45" t="s">
        <v>317</v>
      </c>
      <c r="H9" s="45" t="s">
        <v>309</v>
      </c>
      <c r="L9" s="45" t="s">
        <v>318</v>
      </c>
    </row>
    <row r="10" spans="2:12">
      <c r="G10" s="45" t="s">
        <v>319</v>
      </c>
      <c r="L10" s="45" t="s">
        <v>320</v>
      </c>
    </row>
    <row r="11" spans="2:12" s="17" customFormat="1" ht="15">
      <c r="B11" s="27" t="s">
        <v>321</v>
      </c>
      <c r="C11" s="76">
        <f>SUM(C12:C32)</f>
        <v>317541</v>
      </c>
      <c r="D11" s="77">
        <f>SUM(D12:D32)</f>
        <v>155642</v>
      </c>
      <c r="E11" s="78">
        <f t="shared" ref="E11:E32" si="0">SUM(C11:D11)</f>
        <v>473183</v>
      </c>
      <c r="F11" s="77">
        <f>SUM(F12:F32)</f>
        <v>116031</v>
      </c>
      <c r="G11" s="78">
        <f>SUM(G12:G32)</f>
        <v>589214</v>
      </c>
      <c r="H11" s="79">
        <f t="shared" ref="H11:J11" si="1">SUM(H12:H32)</f>
        <v>131</v>
      </c>
      <c r="I11" s="79">
        <f t="shared" si="1"/>
        <v>30</v>
      </c>
      <c r="J11" s="79">
        <f t="shared" si="1"/>
        <v>11</v>
      </c>
      <c r="K11" s="79">
        <f>SUM(K12:K32)</f>
        <v>172</v>
      </c>
      <c r="L11" s="78">
        <f t="shared" ref="L11:L32" si="2">SUM(G11/K11)</f>
        <v>3425.6627906976746</v>
      </c>
    </row>
    <row r="12" spans="2:12" ht="15">
      <c r="B12" s="33" t="s">
        <v>0</v>
      </c>
      <c r="C12" s="76">
        <v>59756</v>
      </c>
      <c r="D12" s="76">
        <v>35601</v>
      </c>
      <c r="E12" s="78">
        <f t="shared" si="0"/>
        <v>95357</v>
      </c>
      <c r="F12" s="77">
        <v>59040</v>
      </c>
      <c r="G12" s="78">
        <f>SUM(E12+F12)</f>
        <v>154397</v>
      </c>
      <c r="H12" s="80">
        <v>31</v>
      </c>
      <c r="I12" s="80">
        <v>3</v>
      </c>
      <c r="J12" s="80">
        <v>3</v>
      </c>
      <c r="K12" s="79">
        <f t="shared" ref="K12:K32" si="3">SUM(H12:J12)</f>
        <v>37</v>
      </c>
      <c r="L12" s="78">
        <f t="shared" si="2"/>
        <v>4172.8918918918916</v>
      </c>
    </row>
    <row r="13" spans="2:12" ht="15">
      <c r="B13" s="33" t="s">
        <v>1</v>
      </c>
      <c r="C13" s="76">
        <v>25586</v>
      </c>
      <c r="D13" s="76">
        <v>6345</v>
      </c>
      <c r="E13" s="78">
        <f t="shared" si="0"/>
        <v>31931</v>
      </c>
      <c r="F13" s="77">
        <v>1527</v>
      </c>
      <c r="G13" s="78">
        <f t="shared" ref="G13:G32" si="4">SUM(E13+F13)</f>
        <v>33458</v>
      </c>
      <c r="H13" s="80">
        <v>7</v>
      </c>
      <c r="I13" s="80">
        <v>2</v>
      </c>
      <c r="J13" s="80">
        <v>1</v>
      </c>
      <c r="K13" s="79">
        <f t="shared" si="3"/>
        <v>10</v>
      </c>
      <c r="L13" s="78">
        <f t="shared" si="2"/>
        <v>3345.8</v>
      </c>
    </row>
    <row r="14" spans="2:12" ht="15">
      <c r="B14" s="33" t="s">
        <v>2</v>
      </c>
      <c r="C14" s="76">
        <v>9604</v>
      </c>
      <c r="D14" s="76">
        <v>4630</v>
      </c>
      <c r="E14" s="78">
        <f t="shared" si="0"/>
        <v>14234</v>
      </c>
      <c r="F14" s="77">
        <v>62</v>
      </c>
      <c r="G14" s="78">
        <f t="shared" si="4"/>
        <v>14296</v>
      </c>
      <c r="H14" s="80">
        <v>3</v>
      </c>
      <c r="I14" s="80">
        <v>0</v>
      </c>
      <c r="J14" s="80">
        <v>1</v>
      </c>
      <c r="K14" s="79">
        <f t="shared" si="3"/>
        <v>4</v>
      </c>
      <c r="L14" s="78">
        <f t="shared" si="2"/>
        <v>3574</v>
      </c>
    </row>
    <row r="15" spans="2:12" ht="15">
      <c r="B15" s="33" t="s">
        <v>3</v>
      </c>
      <c r="C15" s="76">
        <v>11457</v>
      </c>
      <c r="D15" s="76">
        <v>4552</v>
      </c>
      <c r="E15" s="78">
        <f t="shared" si="0"/>
        <v>16009</v>
      </c>
      <c r="F15" s="77">
        <v>405</v>
      </c>
      <c r="G15" s="78">
        <f t="shared" si="4"/>
        <v>16414</v>
      </c>
      <c r="H15" s="80">
        <v>5</v>
      </c>
      <c r="I15" s="80">
        <v>1</v>
      </c>
      <c r="J15" s="80">
        <v>0</v>
      </c>
      <c r="K15" s="79">
        <f t="shared" si="3"/>
        <v>6</v>
      </c>
      <c r="L15" s="78">
        <f t="shared" si="2"/>
        <v>2735.6666666666665</v>
      </c>
    </row>
    <row r="16" spans="2:12" ht="15">
      <c r="B16" s="33" t="s">
        <v>4</v>
      </c>
      <c r="C16" s="76">
        <v>8470</v>
      </c>
      <c r="D16" s="76">
        <v>4300</v>
      </c>
      <c r="E16" s="78">
        <f t="shared" si="0"/>
        <v>12770</v>
      </c>
      <c r="F16" s="77">
        <v>1053</v>
      </c>
      <c r="G16" s="78">
        <f t="shared" si="4"/>
        <v>13823</v>
      </c>
      <c r="H16" s="80">
        <v>4</v>
      </c>
      <c r="I16" s="80">
        <v>2</v>
      </c>
      <c r="J16" s="80">
        <v>0</v>
      </c>
      <c r="K16" s="79">
        <f t="shared" si="3"/>
        <v>6</v>
      </c>
      <c r="L16" s="78">
        <f t="shared" si="2"/>
        <v>2303.8333333333335</v>
      </c>
    </row>
    <row r="17" spans="2:12" ht="15">
      <c r="B17" s="33" t="s">
        <v>5</v>
      </c>
      <c r="C17" s="76">
        <v>13660</v>
      </c>
      <c r="D17" s="76">
        <v>7288</v>
      </c>
      <c r="E17" s="78">
        <f t="shared" si="0"/>
        <v>20948</v>
      </c>
      <c r="F17" s="77">
        <v>2091</v>
      </c>
      <c r="G17" s="78">
        <f t="shared" si="4"/>
        <v>23039</v>
      </c>
      <c r="H17" s="80">
        <v>4</v>
      </c>
      <c r="I17" s="80">
        <v>2</v>
      </c>
      <c r="J17" s="80">
        <v>0</v>
      </c>
      <c r="K17" s="79">
        <f t="shared" si="3"/>
        <v>6</v>
      </c>
      <c r="L17" s="78">
        <f t="shared" si="2"/>
        <v>3839.8333333333335</v>
      </c>
    </row>
    <row r="18" spans="2:12" ht="15">
      <c r="B18" s="33" t="s">
        <v>6</v>
      </c>
      <c r="C18" s="76">
        <v>8774</v>
      </c>
      <c r="D18" s="76">
        <v>4104</v>
      </c>
      <c r="E18" s="78">
        <f t="shared" si="0"/>
        <v>12878</v>
      </c>
      <c r="F18" s="77">
        <v>1095</v>
      </c>
      <c r="G18" s="78">
        <f t="shared" si="4"/>
        <v>13973</v>
      </c>
      <c r="H18" s="80">
        <v>3</v>
      </c>
      <c r="I18" s="80">
        <v>1</v>
      </c>
      <c r="J18" s="80">
        <v>0</v>
      </c>
      <c r="K18" s="79">
        <f t="shared" si="3"/>
        <v>4</v>
      </c>
      <c r="L18" s="78">
        <f t="shared" si="2"/>
        <v>3493.25</v>
      </c>
    </row>
    <row r="19" spans="2:12" ht="15">
      <c r="B19" s="33" t="s">
        <v>7</v>
      </c>
      <c r="C19" s="76">
        <v>8699</v>
      </c>
      <c r="D19" s="76">
        <v>4645</v>
      </c>
      <c r="E19" s="78">
        <f t="shared" si="0"/>
        <v>13344</v>
      </c>
      <c r="F19" s="77">
        <v>255</v>
      </c>
      <c r="G19" s="78">
        <f t="shared" si="4"/>
        <v>13599</v>
      </c>
      <c r="H19" s="80">
        <v>1</v>
      </c>
      <c r="I19" s="80">
        <v>1</v>
      </c>
      <c r="J19" s="81">
        <v>2</v>
      </c>
      <c r="K19" s="79">
        <f t="shared" si="3"/>
        <v>4</v>
      </c>
      <c r="L19" s="78">
        <f t="shared" si="2"/>
        <v>3399.75</v>
      </c>
    </row>
    <row r="20" spans="2:12" ht="15">
      <c r="B20" s="33" t="s">
        <v>8</v>
      </c>
      <c r="C20" s="76">
        <v>19063</v>
      </c>
      <c r="D20" s="76">
        <v>9315</v>
      </c>
      <c r="E20" s="78">
        <f t="shared" si="0"/>
        <v>28378</v>
      </c>
      <c r="F20" s="77">
        <v>12713</v>
      </c>
      <c r="G20" s="78">
        <f t="shared" si="4"/>
        <v>41091</v>
      </c>
      <c r="H20" s="80">
        <v>9</v>
      </c>
      <c r="I20" s="80">
        <v>4</v>
      </c>
      <c r="J20" s="80">
        <v>1</v>
      </c>
      <c r="K20" s="79">
        <f t="shared" si="3"/>
        <v>14</v>
      </c>
      <c r="L20" s="78">
        <f t="shared" si="2"/>
        <v>2935.0714285714284</v>
      </c>
    </row>
    <row r="21" spans="2:12" ht="15">
      <c r="B21" s="33" t="s">
        <v>9</v>
      </c>
      <c r="C21" s="76">
        <v>3241</v>
      </c>
      <c r="D21" s="76">
        <v>1237</v>
      </c>
      <c r="E21" s="78">
        <f t="shared" si="0"/>
        <v>4478</v>
      </c>
      <c r="F21" s="77">
        <v>213</v>
      </c>
      <c r="G21" s="78">
        <f t="shared" si="4"/>
        <v>4691</v>
      </c>
      <c r="H21" s="80">
        <v>2</v>
      </c>
      <c r="I21" s="80">
        <v>0</v>
      </c>
      <c r="J21" s="80">
        <v>0</v>
      </c>
      <c r="K21" s="79">
        <f t="shared" si="3"/>
        <v>2</v>
      </c>
      <c r="L21" s="78">
        <f t="shared" si="2"/>
        <v>2345.5</v>
      </c>
    </row>
    <row r="22" spans="2:12" ht="15">
      <c r="B22" s="33" t="s">
        <v>10</v>
      </c>
      <c r="C22" s="76">
        <v>6181</v>
      </c>
      <c r="D22" s="76">
        <v>2981</v>
      </c>
      <c r="E22" s="78">
        <f t="shared" si="0"/>
        <v>9162</v>
      </c>
      <c r="F22" s="77">
        <v>382</v>
      </c>
      <c r="G22" s="78">
        <f t="shared" si="4"/>
        <v>9544</v>
      </c>
      <c r="H22" s="80">
        <v>2</v>
      </c>
      <c r="I22" s="80">
        <v>1</v>
      </c>
      <c r="J22" s="80">
        <v>0</v>
      </c>
      <c r="K22" s="79">
        <f t="shared" si="3"/>
        <v>3</v>
      </c>
      <c r="L22" s="78">
        <f t="shared" si="2"/>
        <v>3181.3333333333335</v>
      </c>
    </row>
    <row r="23" spans="2:12" ht="15">
      <c r="B23" s="33" t="s">
        <v>11</v>
      </c>
      <c r="C23" s="76">
        <v>5775</v>
      </c>
      <c r="D23" s="76">
        <v>2977</v>
      </c>
      <c r="E23" s="78">
        <f t="shared" si="0"/>
        <v>8752</v>
      </c>
      <c r="F23" s="77">
        <v>480</v>
      </c>
      <c r="G23" s="78">
        <f t="shared" si="4"/>
        <v>9232</v>
      </c>
      <c r="H23" s="80">
        <v>2</v>
      </c>
      <c r="I23" s="80">
        <v>0</v>
      </c>
      <c r="J23" s="80">
        <v>0</v>
      </c>
      <c r="K23" s="79">
        <f t="shared" si="3"/>
        <v>2</v>
      </c>
      <c r="L23" s="78">
        <f t="shared" si="2"/>
        <v>4616</v>
      </c>
    </row>
    <row r="24" spans="2:12" ht="15">
      <c r="B24" s="33" t="s">
        <v>12</v>
      </c>
      <c r="C24" s="76">
        <v>11780</v>
      </c>
      <c r="D24" s="76">
        <v>5455</v>
      </c>
      <c r="E24" s="78">
        <f t="shared" si="0"/>
        <v>17235</v>
      </c>
      <c r="F24" s="77">
        <v>1007</v>
      </c>
      <c r="G24" s="78">
        <f t="shared" si="4"/>
        <v>18242</v>
      </c>
      <c r="H24" s="80">
        <v>3</v>
      </c>
      <c r="I24" s="80">
        <v>3</v>
      </c>
      <c r="J24" s="80">
        <v>0</v>
      </c>
      <c r="K24" s="79">
        <f t="shared" si="3"/>
        <v>6</v>
      </c>
      <c r="L24" s="78">
        <f t="shared" si="2"/>
        <v>3040.3333333333335</v>
      </c>
    </row>
    <row r="25" spans="2:12" ht="15">
      <c r="B25" s="33" t="s">
        <v>13</v>
      </c>
      <c r="C25" s="76">
        <v>13418</v>
      </c>
      <c r="D25" s="76">
        <v>6807</v>
      </c>
      <c r="E25" s="78">
        <f t="shared" si="0"/>
        <v>20225</v>
      </c>
      <c r="F25" s="77">
        <v>3655</v>
      </c>
      <c r="G25" s="78">
        <f t="shared" si="4"/>
        <v>23880</v>
      </c>
      <c r="H25" s="80">
        <v>7</v>
      </c>
      <c r="I25" s="80">
        <v>0</v>
      </c>
      <c r="J25" s="80">
        <v>0</v>
      </c>
      <c r="K25" s="79">
        <f t="shared" si="3"/>
        <v>7</v>
      </c>
      <c r="L25" s="78">
        <f t="shared" si="2"/>
        <v>3411.4285714285716</v>
      </c>
    </row>
    <row r="26" spans="2:12" ht="15">
      <c r="B26" s="33" t="s">
        <v>14</v>
      </c>
      <c r="C26" s="76">
        <v>21246</v>
      </c>
      <c r="D26" s="76">
        <v>11409</v>
      </c>
      <c r="E26" s="78">
        <f t="shared" si="0"/>
        <v>32655</v>
      </c>
      <c r="F26" s="77">
        <v>11214</v>
      </c>
      <c r="G26" s="78">
        <f t="shared" si="4"/>
        <v>43869</v>
      </c>
      <c r="H26" s="80">
        <v>7</v>
      </c>
      <c r="I26" s="80">
        <v>6</v>
      </c>
      <c r="J26" s="80">
        <v>1</v>
      </c>
      <c r="K26" s="79">
        <f t="shared" si="3"/>
        <v>14</v>
      </c>
      <c r="L26" s="78">
        <f t="shared" si="2"/>
        <v>3133.5</v>
      </c>
    </row>
    <row r="27" spans="2:12" ht="15">
      <c r="B27" s="33" t="s">
        <v>15</v>
      </c>
      <c r="C27" s="76">
        <v>7237</v>
      </c>
      <c r="D27" s="76">
        <v>3739</v>
      </c>
      <c r="E27" s="78">
        <f t="shared" si="0"/>
        <v>10976</v>
      </c>
      <c r="F27" s="77">
        <v>1126</v>
      </c>
      <c r="G27" s="78">
        <f t="shared" si="4"/>
        <v>12102</v>
      </c>
      <c r="H27" s="80">
        <v>2</v>
      </c>
      <c r="I27" s="80">
        <v>1</v>
      </c>
      <c r="J27" s="80">
        <v>0</v>
      </c>
      <c r="K27" s="79">
        <f t="shared" si="3"/>
        <v>3</v>
      </c>
      <c r="L27" s="78">
        <f t="shared" si="2"/>
        <v>4034</v>
      </c>
    </row>
    <row r="28" spans="2:12" ht="15">
      <c r="B28" s="33" t="s">
        <v>16</v>
      </c>
      <c r="C28" s="76">
        <v>13153</v>
      </c>
      <c r="D28" s="76">
        <v>6637</v>
      </c>
      <c r="E28" s="78">
        <f t="shared" si="0"/>
        <v>19790</v>
      </c>
      <c r="F28" s="77">
        <v>525</v>
      </c>
      <c r="G28" s="78">
        <f t="shared" si="4"/>
        <v>20315</v>
      </c>
      <c r="H28" s="80">
        <v>5</v>
      </c>
      <c r="I28" s="80">
        <v>0</v>
      </c>
      <c r="J28" s="80">
        <v>0</v>
      </c>
      <c r="K28" s="79">
        <f t="shared" si="3"/>
        <v>5</v>
      </c>
      <c r="L28" s="78">
        <f t="shared" si="2"/>
        <v>4063</v>
      </c>
    </row>
    <row r="29" spans="2:12" ht="15">
      <c r="B29" s="33" t="s">
        <v>17</v>
      </c>
      <c r="C29" s="76">
        <v>36386</v>
      </c>
      <c r="D29" s="76">
        <v>18723</v>
      </c>
      <c r="E29" s="78">
        <f t="shared" si="0"/>
        <v>55109</v>
      </c>
      <c r="F29" s="77">
        <v>14203</v>
      </c>
      <c r="G29" s="78">
        <f t="shared" si="4"/>
        <v>69312</v>
      </c>
      <c r="H29" s="80">
        <v>21</v>
      </c>
      <c r="I29" s="80">
        <v>1</v>
      </c>
      <c r="J29" s="80">
        <v>0</v>
      </c>
      <c r="K29" s="79">
        <f t="shared" si="3"/>
        <v>22</v>
      </c>
      <c r="L29" s="78">
        <f t="shared" si="2"/>
        <v>3150.5454545454545</v>
      </c>
    </row>
    <row r="30" spans="2:12" ht="15">
      <c r="B30" s="33" t="s">
        <v>18</v>
      </c>
      <c r="C30" s="76">
        <v>14976</v>
      </c>
      <c r="D30" s="76">
        <v>6346</v>
      </c>
      <c r="E30" s="78">
        <f t="shared" si="0"/>
        <v>21322</v>
      </c>
      <c r="F30" s="77">
        <v>2773</v>
      </c>
      <c r="G30" s="78">
        <f t="shared" si="4"/>
        <v>24095</v>
      </c>
      <c r="H30" s="80">
        <v>5</v>
      </c>
      <c r="I30" s="80">
        <v>2</v>
      </c>
      <c r="J30" s="80">
        <v>2</v>
      </c>
      <c r="K30" s="79">
        <f t="shared" si="3"/>
        <v>9</v>
      </c>
      <c r="L30" s="78">
        <f t="shared" si="2"/>
        <v>2677.2222222222222</v>
      </c>
    </row>
    <row r="31" spans="2:12" ht="15">
      <c r="B31" s="33" t="s">
        <v>19</v>
      </c>
      <c r="C31" s="76">
        <v>9629</v>
      </c>
      <c r="D31" s="76">
        <v>4594</v>
      </c>
      <c r="E31" s="78">
        <f t="shared" si="0"/>
        <v>14223</v>
      </c>
      <c r="F31" s="77">
        <v>1729</v>
      </c>
      <c r="G31" s="78">
        <f t="shared" si="4"/>
        <v>15952</v>
      </c>
      <c r="H31" s="80">
        <v>4</v>
      </c>
      <c r="I31" s="80">
        <v>0</v>
      </c>
      <c r="J31" s="80">
        <v>0</v>
      </c>
      <c r="K31" s="79">
        <f t="shared" si="3"/>
        <v>4</v>
      </c>
      <c r="L31" s="78">
        <f t="shared" si="2"/>
        <v>3988</v>
      </c>
    </row>
    <row r="32" spans="2:12" ht="15">
      <c r="B32" s="33" t="s">
        <v>20</v>
      </c>
      <c r="C32" s="76">
        <v>9450</v>
      </c>
      <c r="D32" s="76">
        <v>3957</v>
      </c>
      <c r="E32" s="78">
        <f t="shared" si="0"/>
        <v>13407</v>
      </c>
      <c r="F32" s="77">
        <v>483</v>
      </c>
      <c r="G32" s="78">
        <f t="shared" si="4"/>
        <v>13890</v>
      </c>
      <c r="H32" s="80">
        <v>4</v>
      </c>
      <c r="I32" s="80">
        <v>0</v>
      </c>
      <c r="J32" s="80">
        <v>0</v>
      </c>
      <c r="K32" s="79">
        <f t="shared" si="3"/>
        <v>4</v>
      </c>
      <c r="L32" s="78">
        <f t="shared" si="2"/>
        <v>3472.5</v>
      </c>
    </row>
    <row r="34" spans="2:2">
      <c r="B34" s="46" t="s">
        <v>337</v>
      </c>
    </row>
    <row r="35" spans="2:2">
      <c r="B35" s="46" t="s">
        <v>370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1:J31"/>
  <sheetViews>
    <sheetView workbookViewId="0"/>
  </sheetViews>
  <sheetFormatPr defaultRowHeight="15"/>
  <cols>
    <col min="1" max="1" width="9" customWidth="1"/>
    <col min="2" max="2" width="18.85546875" customWidth="1"/>
  </cols>
  <sheetData>
    <row r="1" spans="2:10">
      <c r="B1" s="10" t="s">
        <v>280</v>
      </c>
      <c r="C1" s="10" t="s">
        <v>371</v>
      </c>
      <c r="D1" s="11"/>
    </row>
    <row r="2" spans="2:10">
      <c r="B2" s="36"/>
    </row>
    <row r="3" spans="2:10">
      <c r="C3" s="1" t="s">
        <v>281</v>
      </c>
      <c r="E3" s="1" t="s">
        <v>282</v>
      </c>
      <c r="G3" s="1" t="s">
        <v>272</v>
      </c>
      <c r="I3" s="1" t="s">
        <v>283</v>
      </c>
    </row>
    <row r="4" spans="2:10">
      <c r="B4" s="1" t="s">
        <v>25</v>
      </c>
      <c r="C4" s="1" t="s">
        <v>284</v>
      </c>
      <c r="E4" s="1" t="s">
        <v>284</v>
      </c>
      <c r="G4" s="1" t="s">
        <v>273</v>
      </c>
      <c r="I4" s="1" t="s">
        <v>285</v>
      </c>
    </row>
    <row r="5" spans="2:10">
      <c r="C5" s="9" t="s">
        <v>286</v>
      </c>
      <c r="E5" s="9" t="s">
        <v>287</v>
      </c>
      <c r="G5" s="9" t="s">
        <v>288</v>
      </c>
      <c r="I5" s="9" t="s">
        <v>279</v>
      </c>
    </row>
    <row r="6" spans="2:10">
      <c r="C6" s="9" t="s">
        <v>289</v>
      </c>
      <c r="E6" s="9" t="s">
        <v>289</v>
      </c>
      <c r="G6" s="9" t="s">
        <v>289</v>
      </c>
      <c r="I6" s="9" t="s">
        <v>290</v>
      </c>
    </row>
    <row r="7" spans="2:10">
      <c r="B7" s="9" t="s">
        <v>39</v>
      </c>
      <c r="C7" s="9" t="s">
        <v>291</v>
      </c>
      <c r="E7" s="9" t="s">
        <v>292</v>
      </c>
      <c r="G7" s="9" t="s">
        <v>293</v>
      </c>
    </row>
    <row r="8" spans="2:10">
      <c r="C8" s="37" t="s">
        <v>274</v>
      </c>
      <c r="D8" s="37" t="s">
        <v>275</v>
      </c>
      <c r="E8" s="37" t="s">
        <v>294</v>
      </c>
      <c r="F8" s="37" t="s">
        <v>275</v>
      </c>
      <c r="G8" s="37" t="s">
        <v>274</v>
      </c>
      <c r="H8" s="37" t="s">
        <v>275</v>
      </c>
      <c r="I8" s="37" t="s">
        <v>274</v>
      </c>
      <c r="J8" s="37" t="s">
        <v>275</v>
      </c>
    </row>
    <row r="9" spans="2:10">
      <c r="C9" s="38" t="s">
        <v>276</v>
      </c>
      <c r="D9" s="39"/>
      <c r="E9" s="38" t="s">
        <v>295</v>
      </c>
      <c r="F9" s="39"/>
      <c r="G9" s="38" t="s">
        <v>276</v>
      </c>
      <c r="H9" s="39"/>
      <c r="I9" s="38" t="s">
        <v>276</v>
      </c>
      <c r="J9" s="39"/>
    </row>
    <row r="10" spans="2:10">
      <c r="B10" s="57" t="s">
        <v>372</v>
      </c>
      <c r="C10" s="72">
        <v>37108</v>
      </c>
      <c r="D10" s="73">
        <v>95.56</v>
      </c>
      <c r="E10" s="72">
        <v>105285</v>
      </c>
      <c r="F10" s="73">
        <v>92.3</v>
      </c>
      <c r="G10" s="72">
        <v>36328</v>
      </c>
      <c r="H10" s="73">
        <v>94.69</v>
      </c>
      <c r="I10" s="72">
        <v>35767</v>
      </c>
      <c r="J10" s="73">
        <v>95.68</v>
      </c>
    </row>
    <row r="11" spans="2:10">
      <c r="B11" s="74" t="s">
        <v>7</v>
      </c>
      <c r="C11" s="75">
        <v>1046</v>
      </c>
      <c r="D11" s="74">
        <v>98.22</v>
      </c>
      <c r="E11" s="75">
        <v>2934</v>
      </c>
      <c r="F11" s="74">
        <v>96.17</v>
      </c>
      <c r="G11" s="75">
        <v>969</v>
      </c>
      <c r="H11" s="74">
        <v>94.91</v>
      </c>
      <c r="I11" s="74">
        <v>1061</v>
      </c>
      <c r="J11" s="74">
        <v>98.33</v>
      </c>
    </row>
    <row r="12" spans="2:10">
      <c r="B12" s="74" t="s">
        <v>6</v>
      </c>
      <c r="C12" s="75">
        <v>1047</v>
      </c>
      <c r="D12" s="74">
        <v>97.49</v>
      </c>
      <c r="E12" s="75">
        <v>3036</v>
      </c>
      <c r="F12" s="74">
        <v>97.81</v>
      </c>
      <c r="G12" s="75">
        <v>1015</v>
      </c>
      <c r="H12" s="74">
        <v>98.74</v>
      </c>
      <c r="I12" s="75">
        <v>1102</v>
      </c>
      <c r="J12" s="74">
        <v>97.26</v>
      </c>
    </row>
    <row r="13" spans="2:10">
      <c r="B13" s="74" t="s">
        <v>4</v>
      </c>
      <c r="C13" s="75">
        <v>1024</v>
      </c>
      <c r="D13" s="74">
        <v>99.13</v>
      </c>
      <c r="E13" s="75">
        <v>2896</v>
      </c>
      <c r="F13" s="74">
        <v>98.07</v>
      </c>
      <c r="G13" s="74">
        <v>912</v>
      </c>
      <c r="H13" s="74">
        <v>98.06</v>
      </c>
      <c r="I13" s="74">
        <v>701</v>
      </c>
      <c r="J13" s="74">
        <v>98.73</v>
      </c>
    </row>
    <row r="14" spans="2:10">
      <c r="B14" s="74" t="s">
        <v>9</v>
      </c>
      <c r="C14" s="74">
        <v>413</v>
      </c>
      <c r="D14" s="74">
        <v>98.1</v>
      </c>
      <c r="E14" s="75">
        <v>1045</v>
      </c>
      <c r="F14" s="74">
        <v>94.83</v>
      </c>
      <c r="G14" s="74">
        <v>312</v>
      </c>
      <c r="H14" s="74">
        <v>95.41</v>
      </c>
      <c r="I14" s="74">
        <v>406</v>
      </c>
      <c r="J14" s="74">
        <v>96.67</v>
      </c>
    </row>
    <row r="15" spans="2:10">
      <c r="B15" s="74" t="s">
        <v>14</v>
      </c>
      <c r="C15" s="75">
        <v>2431</v>
      </c>
      <c r="D15" s="74">
        <v>94.52</v>
      </c>
      <c r="E15" s="75">
        <v>7061</v>
      </c>
      <c r="F15" s="74">
        <v>92.31</v>
      </c>
      <c r="G15" s="75">
        <v>2441</v>
      </c>
      <c r="H15" s="74">
        <v>95.5</v>
      </c>
      <c r="I15" s="75">
        <v>2444</v>
      </c>
      <c r="J15" s="74">
        <v>96.87</v>
      </c>
    </row>
    <row r="16" spans="2:10">
      <c r="B16" s="74" t="s">
        <v>10</v>
      </c>
      <c r="C16" s="74">
        <v>775</v>
      </c>
      <c r="D16" s="74">
        <v>99.36</v>
      </c>
      <c r="E16" s="75">
        <v>2115</v>
      </c>
      <c r="F16" s="74">
        <v>98.37</v>
      </c>
      <c r="G16" s="74">
        <v>713</v>
      </c>
      <c r="H16" s="74">
        <v>97.81</v>
      </c>
      <c r="I16" s="74">
        <v>756</v>
      </c>
      <c r="J16" s="74">
        <v>99.74</v>
      </c>
    </row>
    <row r="17" spans="2:10">
      <c r="B17" s="74" t="s">
        <v>12</v>
      </c>
      <c r="C17" s="75">
        <v>669</v>
      </c>
      <c r="D17" s="74">
        <v>94.23</v>
      </c>
      <c r="E17" s="75">
        <v>1562</v>
      </c>
      <c r="F17" s="74">
        <v>92.92</v>
      </c>
      <c r="G17" s="75">
        <v>586</v>
      </c>
      <c r="H17" s="74">
        <v>95.13</v>
      </c>
      <c r="I17" s="75">
        <v>732</v>
      </c>
      <c r="J17" s="74">
        <v>98.92</v>
      </c>
    </row>
    <row r="18" spans="2:10">
      <c r="B18" s="74" t="s">
        <v>11</v>
      </c>
      <c r="C18" s="75">
        <v>1419</v>
      </c>
      <c r="D18" s="74">
        <v>97.33</v>
      </c>
      <c r="E18" s="75">
        <v>3852</v>
      </c>
      <c r="F18" s="74">
        <v>96.4</v>
      </c>
      <c r="G18" s="74">
        <v>1321</v>
      </c>
      <c r="H18" s="74">
        <v>97.92</v>
      </c>
      <c r="I18" s="74">
        <v>1462</v>
      </c>
      <c r="J18" s="74">
        <v>97.34</v>
      </c>
    </row>
    <row r="19" spans="2:10">
      <c r="B19" s="74" t="s">
        <v>277</v>
      </c>
      <c r="C19" s="75">
        <v>1588</v>
      </c>
      <c r="D19" s="74">
        <v>96.83</v>
      </c>
      <c r="E19" s="75">
        <v>4220</v>
      </c>
      <c r="F19" s="74">
        <v>95.07</v>
      </c>
      <c r="G19" s="75">
        <v>1302</v>
      </c>
      <c r="H19" s="74">
        <v>96.73</v>
      </c>
      <c r="I19" s="75">
        <v>1706</v>
      </c>
      <c r="J19" s="74">
        <v>96.49</v>
      </c>
    </row>
    <row r="20" spans="2:10">
      <c r="B20" s="74" t="s">
        <v>18</v>
      </c>
      <c r="C20" s="75">
        <v>1653</v>
      </c>
      <c r="D20" s="74">
        <v>95.77</v>
      </c>
      <c r="E20" s="75">
        <v>4864</v>
      </c>
      <c r="F20" s="74">
        <v>92</v>
      </c>
      <c r="G20" s="75">
        <v>1693</v>
      </c>
      <c r="H20" s="74">
        <v>91.37</v>
      </c>
      <c r="I20" s="75">
        <v>1602</v>
      </c>
      <c r="J20" s="74">
        <v>93.41</v>
      </c>
    </row>
    <row r="21" spans="2:10">
      <c r="B21" s="74" t="s">
        <v>8</v>
      </c>
      <c r="C21" s="75">
        <v>2213</v>
      </c>
      <c r="D21" s="74">
        <v>96.39</v>
      </c>
      <c r="E21" s="75">
        <v>6613</v>
      </c>
      <c r="F21" s="74">
        <v>88.68</v>
      </c>
      <c r="G21" s="75">
        <v>2207</v>
      </c>
      <c r="H21" s="74">
        <v>94.76</v>
      </c>
      <c r="I21" s="75">
        <v>2250</v>
      </c>
      <c r="J21" s="74">
        <v>96.69</v>
      </c>
    </row>
    <row r="22" spans="2:10">
      <c r="B22" s="74" t="s">
        <v>3</v>
      </c>
      <c r="C22" s="75">
        <v>1411</v>
      </c>
      <c r="D22" s="74">
        <v>98.33</v>
      </c>
      <c r="E22" s="75">
        <v>3919</v>
      </c>
      <c r="F22" s="74">
        <v>97.58</v>
      </c>
      <c r="G22" s="75">
        <v>1301</v>
      </c>
      <c r="H22" s="74">
        <v>99.01</v>
      </c>
      <c r="I22" s="75">
        <v>1416</v>
      </c>
      <c r="J22" s="74">
        <v>98.27</v>
      </c>
    </row>
    <row r="23" spans="2:10">
      <c r="B23" s="74" t="s">
        <v>13</v>
      </c>
      <c r="C23" s="75">
        <v>1573</v>
      </c>
      <c r="D23" s="74">
        <v>96.15</v>
      </c>
      <c r="E23" s="75">
        <v>4564</v>
      </c>
      <c r="F23" s="74">
        <v>94.12</v>
      </c>
      <c r="G23" s="75">
        <v>1772</v>
      </c>
      <c r="H23" s="74">
        <v>94.71</v>
      </c>
      <c r="I23" s="75">
        <v>1654</v>
      </c>
      <c r="J23" s="74">
        <v>97.52</v>
      </c>
    </row>
    <row r="24" spans="2:10">
      <c r="B24" s="74" t="s">
        <v>17</v>
      </c>
      <c r="C24" s="75">
        <v>4425</v>
      </c>
      <c r="D24" s="74">
        <v>93.95</v>
      </c>
      <c r="E24" s="75">
        <v>11806</v>
      </c>
      <c r="F24" s="74">
        <v>88.32</v>
      </c>
      <c r="G24" s="75">
        <v>4023</v>
      </c>
      <c r="H24" s="74">
        <v>92.06</v>
      </c>
      <c r="I24" s="75">
        <v>4336</v>
      </c>
      <c r="J24" s="74">
        <v>94.92</v>
      </c>
    </row>
    <row r="25" spans="2:10">
      <c r="B25" s="74" t="s">
        <v>19</v>
      </c>
      <c r="C25" s="75">
        <v>1034</v>
      </c>
      <c r="D25" s="74">
        <v>87.78</v>
      </c>
      <c r="E25" s="75">
        <v>2241</v>
      </c>
      <c r="F25" s="74">
        <v>64.73</v>
      </c>
      <c r="G25" s="75">
        <v>1118</v>
      </c>
      <c r="H25" s="74">
        <v>95.39</v>
      </c>
      <c r="I25" s="74">
        <v>930</v>
      </c>
      <c r="J25" s="74">
        <v>82.45</v>
      </c>
    </row>
    <row r="26" spans="2:10">
      <c r="B26" s="74" t="s">
        <v>15</v>
      </c>
      <c r="C26" s="74">
        <v>790</v>
      </c>
      <c r="D26" s="74">
        <v>96.46</v>
      </c>
      <c r="E26" s="75">
        <v>2290</v>
      </c>
      <c r="F26" s="74">
        <v>93.24</v>
      </c>
      <c r="G26" s="74">
        <v>742</v>
      </c>
      <c r="H26" s="74">
        <v>92.63</v>
      </c>
      <c r="I26" s="74">
        <v>818</v>
      </c>
      <c r="J26" s="74">
        <v>94.13</v>
      </c>
    </row>
    <row r="27" spans="2:10">
      <c r="B27" s="74" t="s">
        <v>20</v>
      </c>
      <c r="C27" s="75">
        <v>1082</v>
      </c>
      <c r="D27" s="74">
        <v>95.92</v>
      </c>
      <c r="E27" s="75">
        <v>3283</v>
      </c>
      <c r="F27" s="74">
        <v>95.16</v>
      </c>
      <c r="G27" s="75">
        <v>1173</v>
      </c>
      <c r="H27" s="74">
        <v>97.75</v>
      </c>
      <c r="I27" s="75">
        <v>1017</v>
      </c>
      <c r="J27" s="74">
        <v>96.49</v>
      </c>
    </row>
    <row r="28" spans="2:10">
      <c r="B28" s="74" t="s">
        <v>5</v>
      </c>
      <c r="C28" s="75">
        <v>1457</v>
      </c>
      <c r="D28" s="74">
        <v>88.2</v>
      </c>
      <c r="E28" s="75">
        <v>4051</v>
      </c>
      <c r="F28" s="74">
        <v>86.86</v>
      </c>
      <c r="G28" s="75">
        <v>1259</v>
      </c>
      <c r="H28" s="74">
        <v>81.97</v>
      </c>
      <c r="I28" s="75">
        <v>1555</v>
      </c>
      <c r="J28" s="74">
        <v>89.78</v>
      </c>
    </row>
    <row r="29" spans="2:10">
      <c r="B29" s="74" t="s">
        <v>2</v>
      </c>
      <c r="C29" s="75">
        <v>1194</v>
      </c>
      <c r="D29" s="74">
        <v>99.5</v>
      </c>
      <c r="E29" s="75">
        <v>3227</v>
      </c>
      <c r="F29" s="74">
        <v>98.44</v>
      </c>
      <c r="G29" s="75">
        <v>1067</v>
      </c>
      <c r="H29" s="74">
        <v>99.26</v>
      </c>
      <c r="I29" s="75">
        <v>1089</v>
      </c>
      <c r="J29" s="74">
        <v>99.63</v>
      </c>
    </row>
    <row r="30" spans="2:10">
      <c r="B30" s="74" t="s">
        <v>278</v>
      </c>
      <c r="C30" s="75">
        <v>6846</v>
      </c>
      <c r="D30" s="74">
        <v>95.39</v>
      </c>
      <c r="E30" s="75">
        <v>22178</v>
      </c>
      <c r="F30" s="74">
        <v>93.57</v>
      </c>
      <c r="G30" s="75">
        <v>7481</v>
      </c>
      <c r="H30" s="74">
        <v>94.8</v>
      </c>
      <c r="I30" s="75">
        <v>5817</v>
      </c>
      <c r="J30" s="74">
        <v>95.39</v>
      </c>
    </row>
    <row r="31" spans="2:10">
      <c r="B31" s="74" t="s">
        <v>1</v>
      </c>
      <c r="C31" s="75">
        <v>3018</v>
      </c>
      <c r="D31" s="74">
        <v>96.67</v>
      </c>
      <c r="E31" s="75">
        <v>7528</v>
      </c>
      <c r="F31" s="74">
        <v>94.56</v>
      </c>
      <c r="G31" s="75">
        <v>2921</v>
      </c>
      <c r="H31" s="74">
        <v>95.68</v>
      </c>
      <c r="I31" s="75">
        <v>2913</v>
      </c>
      <c r="J31" s="74">
        <v>96.27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35"/>
  <sheetViews>
    <sheetView workbookViewId="0"/>
  </sheetViews>
  <sheetFormatPr defaultRowHeight="15"/>
  <cols>
    <col min="1" max="1" width="1.5703125" customWidth="1"/>
    <col min="2" max="2" width="3.42578125" bestFit="1" customWidth="1"/>
    <col min="3" max="3" width="35.7109375" style="47" customWidth="1"/>
    <col min="4" max="9" width="9.7109375" customWidth="1"/>
    <col min="10" max="10" width="5.7109375" customWidth="1"/>
  </cols>
  <sheetData>
    <row r="1" spans="1:12">
      <c r="A1" s="10"/>
      <c r="B1" s="12" t="s">
        <v>373</v>
      </c>
    </row>
    <row r="3" spans="1:12">
      <c r="B3" s="85" t="s">
        <v>374</v>
      </c>
      <c r="C3" s="86"/>
      <c r="D3" s="87" t="s">
        <v>375</v>
      </c>
      <c r="E3" s="88"/>
      <c r="F3" s="87" t="s">
        <v>376</v>
      </c>
      <c r="G3" s="88"/>
      <c r="H3" s="87" t="s">
        <v>377</v>
      </c>
      <c r="I3" s="88"/>
    </row>
    <row r="4" spans="1:12">
      <c r="B4" s="89" t="s">
        <v>378</v>
      </c>
      <c r="C4" s="90" t="s">
        <v>379</v>
      </c>
      <c r="D4" s="91" t="s">
        <v>380</v>
      </c>
      <c r="E4" s="91" t="s">
        <v>381</v>
      </c>
      <c r="F4" s="91" t="s">
        <v>380</v>
      </c>
      <c r="G4" s="91" t="s">
        <v>381</v>
      </c>
      <c r="H4" s="92" t="s">
        <v>380</v>
      </c>
      <c r="I4" s="91" t="s">
        <v>381</v>
      </c>
    </row>
    <row r="5" spans="1:12">
      <c r="B5" s="93">
        <v>1</v>
      </c>
      <c r="C5" s="94" t="s">
        <v>382</v>
      </c>
      <c r="D5" s="95">
        <v>117581</v>
      </c>
      <c r="E5" s="96"/>
      <c r="F5" s="95">
        <v>39459</v>
      </c>
      <c r="G5" s="96"/>
      <c r="H5" s="95" t="s">
        <v>383</v>
      </c>
      <c r="I5" s="96"/>
    </row>
    <row r="6" spans="1:12">
      <c r="B6" s="93">
        <v>2</v>
      </c>
      <c r="C6" s="94" t="s">
        <v>384</v>
      </c>
      <c r="D6" s="97">
        <v>59532</v>
      </c>
      <c r="E6" s="97">
        <v>55054</v>
      </c>
      <c r="F6" s="98">
        <v>11737</v>
      </c>
      <c r="G6" s="98">
        <v>11418</v>
      </c>
      <c r="H6" s="98">
        <v>6877</v>
      </c>
      <c r="I6" s="98">
        <v>9722</v>
      </c>
      <c r="L6" s="13"/>
    </row>
    <row r="7" spans="1:12">
      <c r="B7" s="93">
        <v>3</v>
      </c>
      <c r="C7" s="94" t="s">
        <v>385</v>
      </c>
      <c r="D7" s="97">
        <v>38553</v>
      </c>
      <c r="E7" s="97">
        <v>35121</v>
      </c>
      <c r="F7" s="98">
        <v>8142</v>
      </c>
      <c r="G7" s="98">
        <v>7196</v>
      </c>
      <c r="H7" s="98">
        <v>4395</v>
      </c>
      <c r="I7" s="98">
        <v>6975</v>
      </c>
    </row>
    <row r="8" spans="1:12" s="64" customFormat="1">
      <c r="B8" s="99">
        <v>4</v>
      </c>
      <c r="C8" s="64" t="s">
        <v>386</v>
      </c>
      <c r="D8" s="97">
        <v>17942</v>
      </c>
      <c r="E8" s="97">
        <v>17335</v>
      </c>
      <c r="F8" s="100">
        <v>3000</v>
      </c>
      <c r="G8" s="100">
        <v>3535</v>
      </c>
      <c r="H8" s="100">
        <v>2231</v>
      </c>
      <c r="I8" s="100">
        <v>1846</v>
      </c>
    </row>
    <row r="9" spans="1:12">
      <c r="B9" s="93">
        <v>5</v>
      </c>
      <c r="C9" s="94" t="s">
        <v>387</v>
      </c>
      <c r="D9" s="97">
        <v>2225</v>
      </c>
      <c r="E9" s="97">
        <v>1782</v>
      </c>
      <c r="F9" s="98">
        <v>506</v>
      </c>
      <c r="G9" s="98">
        <v>556</v>
      </c>
      <c r="H9" s="98">
        <v>218</v>
      </c>
      <c r="I9" s="98">
        <v>870</v>
      </c>
    </row>
    <row r="10" spans="1:12">
      <c r="B10" s="93">
        <v>6</v>
      </c>
      <c r="C10" s="94" t="s">
        <v>388</v>
      </c>
      <c r="D10" s="97">
        <v>59362</v>
      </c>
      <c r="E10" s="97">
        <v>54890</v>
      </c>
      <c r="F10" s="98">
        <v>11726</v>
      </c>
      <c r="G10" s="98">
        <v>11410</v>
      </c>
      <c r="H10" s="98">
        <v>6861</v>
      </c>
      <c r="I10" s="98">
        <v>9711</v>
      </c>
    </row>
    <row r="11" spans="1:12">
      <c r="B11" s="93">
        <v>7</v>
      </c>
      <c r="C11" s="94" t="s">
        <v>389</v>
      </c>
      <c r="D11" s="97">
        <v>185</v>
      </c>
      <c r="E11" s="97">
        <v>656</v>
      </c>
      <c r="F11" s="98">
        <v>47</v>
      </c>
      <c r="G11" s="98">
        <v>350</v>
      </c>
      <c r="H11" s="98">
        <v>37</v>
      </c>
      <c r="I11" s="98">
        <v>380</v>
      </c>
    </row>
    <row r="12" spans="1:12">
      <c r="B12" s="93">
        <v>8</v>
      </c>
      <c r="C12" s="94" t="s">
        <v>390</v>
      </c>
      <c r="D12" s="97">
        <v>0</v>
      </c>
      <c r="E12" s="97">
        <v>0</v>
      </c>
      <c r="F12" s="98">
        <v>0</v>
      </c>
      <c r="G12" s="98">
        <v>0</v>
      </c>
      <c r="H12" s="98">
        <v>0</v>
      </c>
      <c r="I12" s="98">
        <v>0</v>
      </c>
    </row>
    <row r="13" spans="1:12">
      <c r="B13" s="93">
        <v>9</v>
      </c>
      <c r="C13" s="94" t="s">
        <v>391</v>
      </c>
      <c r="D13" s="97">
        <v>13130</v>
      </c>
      <c r="E13" s="97">
        <v>11296</v>
      </c>
      <c r="F13" s="98">
        <v>0</v>
      </c>
      <c r="G13" s="98">
        <v>1</v>
      </c>
      <c r="H13" s="98">
        <v>1</v>
      </c>
      <c r="I13" s="98">
        <v>0</v>
      </c>
    </row>
    <row r="14" spans="1:12">
      <c r="B14" s="93">
        <v>10</v>
      </c>
      <c r="C14" s="94" t="s">
        <v>392</v>
      </c>
      <c r="D14" s="97">
        <v>24</v>
      </c>
      <c r="E14" s="97">
        <v>21</v>
      </c>
      <c r="F14" s="98">
        <v>0</v>
      </c>
      <c r="G14" s="98">
        <v>0</v>
      </c>
      <c r="H14" s="98">
        <v>0</v>
      </c>
      <c r="I14" s="98">
        <v>1</v>
      </c>
    </row>
    <row r="15" spans="1:12">
      <c r="B15" s="93">
        <v>11</v>
      </c>
      <c r="C15" s="94" t="s">
        <v>393</v>
      </c>
      <c r="D15" s="97">
        <v>4839</v>
      </c>
      <c r="E15" s="97">
        <v>4878</v>
      </c>
      <c r="F15" s="98">
        <v>0</v>
      </c>
      <c r="G15" s="98">
        <v>0</v>
      </c>
      <c r="H15" s="98">
        <v>0</v>
      </c>
      <c r="I15" s="98">
        <v>1</v>
      </c>
    </row>
    <row r="16" spans="1:12">
      <c r="B16" s="93">
        <v>12</v>
      </c>
      <c r="C16" s="101" t="s">
        <v>394</v>
      </c>
      <c r="D16" s="97">
        <v>0</v>
      </c>
      <c r="E16" s="97">
        <v>0</v>
      </c>
      <c r="F16" s="98">
        <v>0</v>
      </c>
      <c r="G16" s="98">
        <v>0</v>
      </c>
      <c r="H16" s="98">
        <v>0</v>
      </c>
      <c r="I16" s="98">
        <v>0</v>
      </c>
    </row>
    <row r="17" spans="2:9">
      <c r="B17" s="93">
        <v>13</v>
      </c>
      <c r="C17" s="94" t="s">
        <v>395</v>
      </c>
      <c r="D17" s="97">
        <v>355</v>
      </c>
      <c r="E17" s="97">
        <v>8270</v>
      </c>
      <c r="F17" s="98">
        <v>60</v>
      </c>
      <c r="G17" s="98">
        <v>14</v>
      </c>
      <c r="H17" s="98">
        <v>13</v>
      </c>
      <c r="I17" s="98">
        <v>3</v>
      </c>
    </row>
    <row r="18" spans="2:9">
      <c r="B18" s="93">
        <v>14</v>
      </c>
      <c r="C18" s="94" t="s">
        <v>396</v>
      </c>
      <c r="D18" s="97">
        <v>345</v>
      </c>
      <c r="E18" s="97">
        <v>8326</v>
      </c>
      <c r="F18" s="98">
        <v>19</v>
      </c>
      <c r="G18" s="98">
        <v>839</v>
      </c>
      <c r="H18" s="98">
        <v>5</v>
      </c>
      <c r="I18" s="98">
        <v>140</v>
      </c>
    </row>
    <row r="19" spans="2:9">
      <c r="B19" s="93">
        <v>15</v>
      </c>
      <c r="C19" s="94" t="s">
        <v>397</v>
      </c>
      <c r="D19" s="97">
        <v>95</v>
      </c>
      <c r="E19" s="97">
        <v>7871</v>
      </c>
      <c r="F19" s="98">
        <v>26</v>
      </c>
      <c r="G19" s="98">
        <v>4177</v>
      </c>
      <c r="H19" s="98">
        <v>13</v>
      </c>
      <c r="I19" s="98">
        <v>1809</v>
      </c>
    </row>
    <row r="20" spans="2:9">
      <c r="B20" s="93">
        <v>16</v>
      </c>
      <c r="C20" s="94" t="s">
        <v>398</v>
      </c>
      <c r="D20" s="97">
        <v>222</v>
      </c>
      <c r="E20" s="97">
        <v>6038</v>
      </c>
      <c r="F20" s="98">
        <v>31</v>
      </c>
      <c r="G20" s="98">
        <v>6350</v>
      </c>
      <c r="H20" s="98">
        <v>213</v>
      </c>
      <c r="I20" s="98">
        <v>5259</v>
      </c>
    </row>
    <row r="21" spans="2:9">
      <c r="B21" s="93">
        <v>17</v>
      </c>
      <c r="C21" s="94" t="s">
        <v>399</v>
      </c>
      <c r="D21" s="97">
        <v>7845</v>
      </c>
      <c r="E21" s="97">
        <v>7379</v>
      </c>
      <c r="F21" s="98">
        <v>227</v>
      </c>
      <c r="G21" s="98">
        <v>16</v>
      </c>
      <c r="H21" s="98">
        <v>3</v>
      </c>
      <c r="I21" s="98">
        <v>5</v>
      </c>
    </row>
    <row r="22" spans="2:9">
      <c r="B22" s="93">
        <v>18</v>
      </c>
      <c r="C22" s="94" t="s">
        <v>400</v>
      </c>
      <c r="D22" s="97">
        <v>6439</v>
      </c>
      <c r="E22" s="97">
        <v>7588</v>
      </c>
      <c r="F22" s="98">
        <v>1364</v>
      </c>
      <c r="G22" s="98">
        <v>652</v>
      </c>
      <c r="H22" s="98">
        <v>37</v>
      </c>
      <c r="I22" s="98">
        <v>72</v>
      </c>
    </row>
    <row r="23" spans="2:9">
      <c r="B23" s="93">
        <v>19</v>
      </c>
      <c r="C23" s="94" t="s">
        <v>401</v>
      </c>
      <c r="D23" s="97">
        <v>7276</v>
      </c>
      <c r="E23" s="97">
        <v>8410</v>
      </c>
      <c r="F23" s="98">
        <v>5628</v>
      </c>
      <c r="G23" s="98">
        <v>4220</v>
      </c>
      <c r="H23" s="98">
        <v>643</v>
      </c>
      <c r="I23" s="98">
        <v>941</v>
      </c>
    </row>
    <row r="24" spans="2:9">
      <c r="B24" s="93">
        <v>20</v>
      </c>
      <c r="C24" s="94" t="s">
        <v>402</v>
      </c>
      <c r="D24" s="97">
        <v>1266</v>
      </c>
      <c r="E24" s="97">
        <v>6100</v>
      </c>
      <c r="F24" s="98">
        <v>2451</v>
      </c>
      <c r="G24" s="98">
        <v>6498</v>
      </c>
      <c r="H24" s="98">
        <v>4115</v>
      </c>
      <c r="I24" s="98">
        <v>6003</v>
      </c>
    </row>
    <row r="25" spans="2:9">
      <c r="B25" s="93">
        <v>21</v>
      </c>
      <c r="C25" s="94" t="s">
        <v>403</v>
      </c>
      <c r="D25" s="97">
        <v>0</v>
      </c>
      <c r="E25" s="97">
        <v>17615</v>
      </c>
      <c r="F25" s="102"/>
      <c r="G25" s="98">
        <v>10441</v>
      </c>
      <c r="H25" s="102"/>
      <c r="I25" s="98">
        <v>8752</v>
      </c>
    </row>
    <row r="26" spans="2:9" ht="30">
      <c r="B26" s="93">
        <v>22</v>
      </c>
      <c r="C26" s="94" t="s">
        <v>404</v>
      </c>
      <c r="D26" s="97">
        <v>1185</v>
      </c>
      <c r="E26" s="97">
        <v>547</v>
      </c>
      <c r="F26" s="98">
        <v>258</v>
      </c>
      <c r="G26" s="98">
        <v>129</v>
      </c>
      <c r="H26" s="98">
        <v>0</v>
      </c>
      <c r="I26" s="98">
        <v>0</v>
      </c>
    </row>
    <row r="27" spans="2:9">
      <c r="B27" s="93">
        <v>23</v>
      </c>
      <c r="C27" s="94" t="s">
        <v>405</v>
      </c>
      <c r="D27" s="97">
        <v>814</v>
      </c>
      <c r="E27" s="97">
        <v>528</v>
      </c>
      <c r="F27" s="98">
        <v>163</v>
      </c>
      <c r="G27" s="98">
        <v>131</v>
      </c>
      <c r="H27" s="98">
        <v>0</v>
      </c>
      <c r="I27" s="98">
        <v>0</v>
      </c>
    </row>
    <row r="28" spans="2:9">
      <c r="B28" s="93">
        <v>24</v>
      </c>
      <c r="C28" s="94" t="s">
        <v>406</v>
      </c>
      <c r="D28" s="97">
        <v>172</v>
      </c>
      <c r="E28" s="97">
        <v>113</v>
      </c>
      <c r="F28" s="98">
        <v>27</v>
      </c>
      <c r="G28" s="98">
        <v>16</v>
      </c>
      <c r="H28" s="98">
        <v>0</v>
      </c>
      <c r="I28" s="98">
        <v>0</v>
      </c>
    </row>
    <row r="29" spans="2:9">
      <c r="B29" s="93">
        <v>25</v>
      </c>
      <c r="C29" s="94" t="s">
        <v>407</v>
      </c>
      <c r="D29" s="97">
        <v>675</v>
      </c>
      <c r="E29" s="97">
        <v>343</v>
      </c>
      <c r="F29" s="98">
        <v>639</v>
      </c>
      <c r="G29" s="98">
        <v>351</v>
      </c>
      <c r="H29" s="98">
        <v>94</v>
      </c>
      <c r="I29" s="98">
        <v>139</v>
      </c>
    </row>
    <row r="30" spans="2:9">
      <c r="B30" s="93">
        <v>26</v>
      </c>
      <c r="C30" s="94" t="s">
        <v>408</v>
      </c>
      <c r="D30" s="97">
        <v>15916</v>
      </c>
      <c r="E30" s="97">
        <v>14830</v>
      </c>
      <c r="F30" s="98">
        <v>4150</v>
      </c>
      <c r="G30" s="98">
        <v>3917</v>
      </c>
      <c r="H30" s="98">
        <v>1437</v>
      </c>
      <c r="I30" s="98">
        <v>2486</v>
      </c>
    </row>
    <row r="31" spans="2:9" ht="30">
      <c r="B31" s="93">
        <v>27</v>
      </c>
      <c r="C31" s="94" t="s">
        <v>409</v>
      </c>
      <c r="D31" s="97">
        <v>57563</v>
      </c>
      <c r="E31" s="97">
        <v>53456</v>
      </c>
      <c r="F31" s="98">
        <v>8285</v>
      </c>
      <c r="G31" s="98">
        <v>8100</v>
      </c>
      <c r="H31" s="98">
        <v>3041</v>
      </c>
      <c r="I31" s="98">
        <v>4471</v>
      </c>
    </row>
    <row r="32" spans="2:9">
      <c r="B32" s="93">
        <v>28</v>
      </c>
      <c r="C32" s="94" t="s">
        <v>410</v>
      </c>
      <c r="D32" s="97">
        <v>52955</v>
      </c>
      <c r="E32" s="97">
        <v>50314</v>
      </c>
      <c r="F32" s="98">
        <v>4399</v>
      </c>
      <c r="G32" s="98">
        <v>4766</v>
      </c>
      <c r="H32" s="98">
        <v>714</v>
      </c>
      <c r="I32" s="98">
        <v>1593</v>
      </c>
    </row>
    <row r="33" spans="2:9" ht="30">
      <c r="B33" s="93">
        <v>29</v>
      </c>
      <c r="C33" s="94" t="s">
        <v>411</v>
      </c>
      <c r="D33" s="97">
        <v>57815</v>
      </c>
      <c r="E33" s="97">
        <v>53543</v>
      </c>
      <c r="F33" s="98">
        <v>8611</v>
      </c>
      <c r="G33" s="98">
        <v>8408</v>
      </c>
      <c r="H33" s="98">
        <v>4222</v>
      </c>
      <c r="I33" s="98">
        <v>6438</v>
      </c>
    </row>
    <row r="35" spans="2:9">
      <c r="B35" s="103" t="s">
        <v>412</v>
      </c>
      <c r="C35" s="11" t="s">
        <v>413</v>
      </c>
    </row>
  </sheetData>
  <mergeCells count="6">
    <mergeCell ref="D3:E3"/>
    <mergeCell ref="F3:G3"/>
    <mergeCell ref="H3:I3"/>
    <mergeCell ref="D5:E5"/>
    <mergeCell ref="F5:G5"/>
    <mergeCell ref="H5:I5"/>
  </mergeCells>
  <pageMargins left="0.89" right="1.2" top="0.39" bottom="0.37" header="0.31496062992125984" footer="0.31496062992125984"/>
  <pageSetup paperSize="32767" orientation="landscape" horizontalDpi="2400" verticalDpi="24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1:I36"/>
  <sheetViews>
    <sheetView workbookViewId="0"/>
  </sheetViews>
  <sheetFormatPr defaultRowHeight="15"/>
  <cols>
    <col min="1" max="1" width="1.5703125" customWidth="1"/>
    <col min="2" max="2" width="3.42578125" bestFit="1" customWidth="1"/>
    <col min="3" max="3" width="35.7109375" style="47" customWidth="1"/>
    <col min="4" max="9" width="9.7109375" customWidth="1"/>
  </cols>
  <sheetData>
    <row r="1" spans="2:9">
      <c r="B1" s="12" t="s">
        <v>414</v>
      </c>
    </row>
    <row r="3" spans="2:9">
      <c r="B3" s="12" t="s">
        <v>374</v>
      </c>
      <c r="C3" s="86"/>
      <c r="D3" s="87" t="s">
        <v>375</v>
      </c>
      <c r="E3" s="88"/>
      <c r="F3" s="87" t="s">
        <v>376</v>
      </c>
      <c r="G3" s="88"/>
      <c r="H3" s="87" t="s">
        <v>377</v>
      </c>
      <c r="I3" s="88"/>
    </row>
    <row r="4" spans="2:9">
      <c r="B4" s="104" t="s">
        <v>378</v>
      </c>
      <c r="C4" s="105" t="s">
        <v>379</v>
      </c>
      <c r="D4" s="106" t="s">
        <v>380</v>
      </c>
      <c r="E4" s="106" t="s">
        <v>381</v>
      </c>
      <c r="F4" s="106" t="s">
        <v>380</v>
      </c>
      <c r="G4" s="106" t="s">
        <v>381</v>
      </c>
      <c r="H4" s="106" t="s">
        <v>380</v>
      </c>
      <c r="I4" s="106" t="s">
        <v>381</v>
      </c>
    </row>
    <row r="5" spans="2:9">
      <c r="B5" s="107">
        <v>1</v>
      </c>
      <c r="C5" s="108" t="s">
        <v>415</v>
      </c>
      <c r="D5" s="109">
        <v>117581</v>
      </c>
      <c r="E5" s="110">
        <v>97.452819758294282</v>
      </c>
      <c r="F5" s="111">
        <v>39459</v>
      </c>
      <c r="G5" s="110">
        <v>58.681162725867352</v>
      </c>
      <c r="H5" s="112" t="s">
        <v>416</v>
      </c>
      <c r="I5" s="113">
        <v>36.596335736490509</v>
      </c>
    </row>
    <row r="6" spans="2:9">
      <c r="B6" s="114">
        <v>2</v>
      </c>
      <c r="C6" s="115" t="s">
        <v>384</v>
      </c>
      <c r="D6" s="116">
        <v>59532</v>
      </c>
      <c r="E6" s="116">
        <v>55054</v>
      </c>
      <c r="F6" s="117">
        <v>11737</v>
      </c>
      <c r="G6" s="117">
        <v>11418</v>
      </c>
      <c r="H6" s="117">
        <v>6877</v>
      </c>
      <c r="I6" s="117">
        <v>9722</v>
      </c>
    </row>
    <row r="7" spans="2:9">
      <c r="B7" s="93">
        <v>3</v>
      </c>
      <c r="C7" s="94" t="s">
        <v>385</v>
      </c>
      <c r="D7" s="118">
        <v>64.760129006248746</v>
      </c>
      <c r="E7" s="118">
        <v>63.793729792567298</v>
      </c>
      <c r="F7" s="118">
        <v>69.370367214790832</v>
      </c>
      <c r="G7" s="118">
        <v>63.023296549308107</v>
      </c>
      <c r="H7" s="118">
        <v>63.908681110949537</v>
      </c>
      <c r="I7" s="118">
        <v>71.744497017074664</v>
      </c>
    </row>
    <row r="8" spans="2:9" s="64" customFormat="1">
      <c r="B8" s="99">
        <v>4</v>
      </c>
      <c r="C8" s="64" t="s">
        <v>386</v>
      </c>
      <c r="D8" s="119">
        <v>30.138412954377479</v>
      </c>
      <c r="E8" s="119">
        <v>31.487267046899408</v>
      </c>
      <c r="F8" s="119">
        <v>25.560194257476354</v>
      </c>
      <c r="G8" s="119">
        <v>30.959887896304082</v>
      </c>
      <c r="H8" s="119">
        <v>32.441471571906355</v>
      </c>
      <c r="I8" s="119">
        <v>18.987862579716108</v>
      </c>
    </row>
    <row r="9" spans="2:9">
      <c r="B9" s="93">
        <v>5</v>
      </c>
      <c r="C9" s="94" t="s">
        <v>387</v>
      </c>
      <c r="D9" s="119">
        <v>3.7374857219646578</v>
      </c>
      <c r="E9" s="119">
        <v>3.2368220292803431</v>
      </c>
      <c r="F9" s="118">
        <v>4.3111527647610126</v>
      </c>
      <c r="G9" s="118">
        <v>4.8695042914696094</v>
      </c>
      <c r="H9" s="118">
        <v>3.1699869128980658</v>
      </c>
      <c r="I9" s="118">
        <v>8.9487759720222169</v>
      </c>
    </row>
    <row r="10" spans="2:9">
      <c r="B10" s="93">
        <v>6</v>
      </c>
      <c r="C10" s="94" t="s">
        <v>388</v>
      </c>
      <c r="D10" s="119">
        <v>99.714439293153262</v>
      </c>
      <c r="E10" s="119">
        <v>99.702110654993277</v>
      </c>
      <c r="F10" s="118">
        <v>99.906279287722583</v>
      </c>
      <c r="G10" s="118">
        <v>99.929935190050799</v>
      </c>
      <c r="H10" s="118">
        <v>99.767340410062531</v>
      </c>
      <c r="I10" s="118">
        <v>99.886854556675587</v>
      </c>
    </row>
    <row r="11" spans="2:9">
      <c r="B11" s="93">
        <v>7</v>
      </c>
      <c r="C11" s="94" t="s">
        <v>389</v>
      </c>
      <c r="D11" s="119">
        <v>0.31075723980380299</v>
      </c>
      <c r="E11" s="119">
        <v>1.1915573800268828</v>
      </c>
      <c r="F11" s="118">
        <v>0.40044304336712955</v>
      </c>
      <c r="G11" s="118">
        <v>3.0653354352776319</v>
      </c>
      <c r="H11" s="118">
        <v>0.53802530173040575</v>
      </c>
      <c r="I11" s="118">
        <v>3.908660769389015</v>
      </c>
    </row>
    <row r="12" spans="2:9">
      <c r="B12" s="93">
        <v>8</v>
      </c>
      <c r="C12" s="94" t="s">
        <v>390</v>
      </c>
      <c r="D12" s="119">
        <v>0</v>
      </c>
      <c r="E12" s="119">
        <v>0</v>
      </c>
      <c r="F12" s="118">
        <v>0</v>
      </c>
      <c r="G12" s="118">
        <v>0</v>
      </c>
      <c r="H12" s="118">
        <v>0</v>
      </c>
      <c r="I12" s="118">
        <v>0</v>
      </c>
    </row>
    <row r="13" spans="2:9">
      <c r="B13" s="93">
        <v>9</v>
      </c>
      <c r="C13" s="94" t="s">
        <v>391</v>
      </c>
      <c r="D13" s="119">
        <v>57.195764890418722</v>
      </c>
      <c r="E13" s="119">
        <v>54.857670261342662</v>
      </c>
      <c r="F13" s="118"/>
      <c r="G13" s="118"/>
      <c r="H13" s="118"/>
      <c r="I13" s="118"/>
    </row>
    <row r="14" spans="2:9">
      <c r="B14" s="93">
        <v>10</v>
      </c>
      <c r="C14" s="94" t="s">
        <v>392</v>
      </c>
      <c r="D14" s="119">
        <v>0.17521139635865013</v>
      </c>
      <c r="E14" s="119">
        <v>0.18595590188612415</v>
      </c>
      <c r="F14" s="118"/>
      <c r="G14" s="118"/>
      <c r="H14" s="118"/>
      <c r="I14" s="118"/>
    </row>
    <row r="15" spans="2:9">
      <c r="B15" s="93">
        <v>11</v>
      </c>
      <c r="C15" s="94" t="s">
        <v>393</v>
      </c>
      <c r="D15" s="119">
        <v>21.08404862533223</v>
      </c>
      <c r="E15" s="119">
        <v>23.686000194306811</v>
      </c>
      <c r="F15" s="118"/>
      <c r="G15" s="118"/>
      <c r="H15" s="118"/>
      <c r="I15" s="118"/>
    </row>
    <row r="16" spans="2:9">
      <c r="B16" s="93">
        <v>12</v>
      </c>
      <c r="C16" s="94" t="s">
        <v>394</v>
      </c>
      <c r="D16" s="119">
        <v>0</v>
      </c>
      <c r="E16" s="119">
        <v>0</v>
      </c>
      <c r="F16" s="118"/>
      <c r="G16" s="118"/>
      <c r="H16" s="118"/>
      <c r="I16" s="118"/>
    </row>
    <row r="17" spans="2:9">
      <c r="B17" s="93">
        <v>13</v>
      </c>
      <c r="C17" s="94" t="s">
        <v>395</v>
      </c>
      <c r="D17" s="119">
        <v>0.59631794665054083</v>
      </c>
      <c r="E17" s="119">
        <v>15.021615141497438</v>
      </c>
      <c r="F17" s="118">
        <v>0.51120388514952708</v>
      </c>
      <c r="G17" s="118">
        <v>0.12261341741110526</v>
      </c>
      <c r="H17" s="118">
        <v>0.1890359168241966</v>
      </c>
      <c r="I17" s="118">
        <v>3.0857848179386957E-2</v>
      </c>
    </row>
    <row r="18" spans="2:9">
      <c r="B18" s="93">
        <v>14</v>
      </c>
      <c r="C18" s="94" t="s">
        <v>396</v>
      </c>
      <c r="D18" s="119">
        <v>0.57952025801249751</v>
      </c>
      <c r="E18" s="119">
        <v>15.123333454426563</v>
      </c>
      <c r="F18" s="118">
        <v>0.16188123029735027</v>
      </c>
      <c r="G18" s="118">
        <v>7.3480469434226663</v>
      </c>
      <c r="H18" s="118">
        <v>7.2706121855460229E-2</v>
      </c>
      <c r="I18" s="118">
        <v>1.440032915038058</v>
      </c>
    </row>
    <row r="19" spans="2:9">
      <c r="B19" s="93">
        <v>15</v>
      </c>
      <c r="C19" s="94" t="s">
        <v>397</v>
      </c>
      <c r="D19" s="119">
        <v>0.15957804206141235</v>
      </c>
      <c r="E19" s="119">
        <v>14.296872161877431</v>
      </c>
      <c r="F19" s="118">
        <v>0.2215216835647951</v>
      </c>
      <c r="G19" s="118">
        <v>36.582588894727621</v>
      </c>
      <c r="H19" s="118">
        <v>0.1890359168241966</v>
      </c>
      <c r="I19" s="118">
        <v>18.607282452170335</v>
      </c>
    </row>
    <row r="20" spans="2:9">
      <c r="B20" s="93">
        <v>16</v>
      </c>
      <c r="C20" s="94" t="s">
        <v>398</v>
      </c>
      <c r="D20" s="119">
        <v>0.3729086877645636</v>
      </c>
      <c r="E20" s="119">
        <v>10.967413811893776</v>
      </c>
      <c r="F20" s="118">
        <v>0.26412200732725571</v>
      </c>
      <c r="G20" s="118">
        <v>55.613942897179889</v>
      </c>
      <c r="H20" s="118">
        <v>3.0972807910426061</v>
      </c>
      <c r="I20" s="118">
        <v>54.09380785846534</v>
      </c>
    </row>
    <row r="21" spans="2:9">
      <c r="B21" s="93">
        <v>17</v>
      </c>
      <c r="C21" s="94" t="s">
        <v>399</v>
      </c>
      <c r="D21" s="119">
        <v>13.177786736545052</v>
      </c>
      <c r="E21" s="119">
        <v>13.403204126857268</v>
      </c>
      <c r="F21" s="118">
        <v>1.9340546988157108</v>
      </c>
      <c r="G21" s="118">
        <v>0.14012961989840603</v>
      </c>
      <c r="H21" s="118">
        <v>4.362367311327614E-2</v>
      </c>
      <c r="I21" s="118">
        <v>5.142974696564493E-2</v>
      </c>
    </row>
    <row r="22" spans="2:9">
      <c r="B22" s="93">
        <v>18</v>
      </c>
      <c r="C22" s="94" t="s">
        <v>400</v>
      </c>
      <c r="D22" s="119">
        <v>10.81603171403615</v>
      </c>
      <c r="E22" s="119">
        <v>13.782831401896321</v>
      </c>
      <c r="F22" s="118">
        <v>11.621368322399251</v>
      </c>
      <c r="G22" s="118">
        <v>5.7102820108600456</v>
      </c>
      <c r="H22" s="118">
        <v>0.53802530173040575</v>
      </c>
      <c r="I22" s="118">
        <v>0.74058835630528708</v>
      </c>
    </row>
    <row r="23" spans="2:9">
      <c r="B23" s="93">
        <v>19</v>
      </c>
      <c r="C23" s="94" t="s">
        <v>401</v>
      </c>
      <c r="D23" s="119">
        <v>12.221998253040383</v>
      </c>
      <c r="E23" s="119">
        <v>15.275910923820248</v>
      </c>
      <c r="F23" s="118">
        <v>47.95092442702564</v>
      </c>
      <c r="G23" s="118">
        <v>36.959187248204586</v>
      </c>
      <c r="H23" s="118">
        <v>9.3500072706121866</v>
      </c>
      <c r="I23" s="118">
        <v>9.6790783789343759</v>
      </c>
    </row>
    <row r="24" spans="2:9">
      <c r="B24" s="93">
        <v>20</v>
      </c>
      <c r="C24" s="94" t="s">
        <v>402</v>
      </c>
      <c r="D24" s="119">
        <v>2.1265873815762952</v>
      </c>
      <c r="E24" s="119">
        <v>11.080030515493879</v>
      </c>
      <c r="F24" s="118">
        <v>20.882678708358181</v>
      </c>
      <c r="G24" s="118">
        <v>56.91014188124015</v>
      </c>
      <c r="H24" s="118">
        <v>59.837138287043764</v>
      </c>
      <c r="I24" s="118">
        <v>61.746554206953299</v>
      </c>
    </row>
    <row r="25" spans="2:9">
      <c r="B25" s="93">
        <v>21</v>
      </c>
      <c r="C25" s="94" t="s">
        <v>403</v>
      </c>
      <c r="D25" s="119"/>
      <c r="E25" s="119">
        <v>31.995858611545032</v>
      </c>
      <c r="F25" s="120"/>
      <c r="G25" s="118">
        <v>91.443335084953574</v>
      </c>
      <c r="H25" s="120"/>
      <c r="I25" s="118">
        <v>90.022629088664885</v>
      </c>
    </row>
    <row r="26" spans="2:9" ht="30">
      <c r="B26" s="93">
        <v>22</v>
      </c>
      <c r="C26" s="94" t="s">
        <v>404</v>
      </c>
      <c r="D26" s="119">
        <v>1.9905261036081434</v>
      </c>
      <c r="E26" s="119">
        <v>0.99356994950412325</v>
      </c>
      <c r="F26" s="118">
        <v>2.1981767061429665</v>
      </c>
      <c r="G26" s="118">
        <v>1.1297950604308986</v>
      </c>
      <c r="H26" s="118">
        <v>0</v>
      </c>
      <c r="I26" s="118">
        <v>0</v>
      </c>
    </row>
    <row r="27" spans="2:9">
      <c r="B27" s="93">
        <v>23</v>
      </c>
      <c r="C27" s="94" t="s">
        <v>405</v>
      </c>
      <c r="D27" s="119">
        <v>1.3673318551367333</v>
      </c>
      <c r="E27" s="119">
        <v>0.95905837904602753</v>
      </c>
      <c r="F27" s="118">
        <v>1.3887705546562152</v>
      </c>
      <c r="G27" s="118">
        <v>1.1473112629181994</v>
      </c>
      <c r="H27" s="118">
        <v>0</v>
      </c>
      <c r="I27" s="118">
        <v>0</v>
      </c>
    </row>
    <row r="28" spans="2:9">
      <c r="B28" s="93">
        <v>24</v>
      </c>
      <c r="C28" s="94" t="s">
        <v>406</v>
      </c>
      <c r="D28" s="119">
        <v>0.28892024457434656</v>
      </c>
      <c r="E28" s="119">
        <v>0.20525302430341119</v>
      </c>
      <c r="F28" s="118">
        <v>0.23004174831728724</v>
      </c>
      <c r="G28" s="118">
        <v>0.14012961989840603</v>
      </c>
      <c r="H28" s="118">
        <v>0</v>
      </c>
      <c r="I28" s="118">
        <v>0</v>
      </c>
    </row>
    <row r="29" spans="2:9">
      <c r="B29" s="93">
        <v>25</v>
      </c>
      <c r="C29" s="94" t="s">
        <v>407</v>
      </c>
      <c r="D29" s="119">
        <v>1.1338439830679299</v>
      </c>
      <c r="E29" s="119">
        <v>0.6230246666908853</v>
      </c>
      <c r="F29" s="118">
        <v>5.4443213768424643</v>
      </c>
      <c r="G29" s="118">
        <v>3.074093536521282</v>
      </c>
      <c r="H29" s="118">
        <v>1.3668750908826524</v>
      </c>
      <c r="I29" s="118">
        <v>1.4297469656449291</v>
      </c>
    </row>
    <row r="30" spans="2:9">
      <c r="B30" s="93">
        <v>26</v>
      </c>
      <c r="C30" s="94" t="s">
        <v>408</v>
      </c>
      <c r="D30" s="119">
        <v>26.735201236309887</v>
      </c>
      <c r="E30" s="119">
        <v>26.937188941766266</v>
      </c>
      <c r="F30" s="118">
        <v>35.358268722842297</v>
      </c>
      <c r="G30" s="118">
        <v>34.305482571378526</v>
      </c>
      <c r="H30" s="118">
        <v>20.895739421259272</v>
      </c>
      <c r="I30" s="118">
        <v>25.570870191318658</v>
      </c>
    </row>
    <row r="31" spans="2:9" ht="30">
      <c r="B31" s="93">
        <v>27</v>
      </c>
      <c r="C31" s="94" t="s">
        <v>409</v>
      </c>
      <c r="D31" s="119">
        <v>96.692535107169249</v>
      </c>
      <c r="E31" s="119">
        <v>97.097395284629641</v>
      </c>
      <c r="F31" s="118">
        <v>70.588736474397209</v>
      </c>
      <c r="G31" s="118">
        <v>70.940620073568056</v>
      </c>
      <c r="H31" s="118">
        <v>44.219863312490908</v>
      </c>
      <c r="I31" s="118">
        <v>45.988479736679693</v>
      </c>
    </row>
    <row r="32" spans="2:9">
      <c r="B32" s="93">
        <v>28</v>
      </c>
      <c r="C32" s="94" t="s">
        <v>410</v>
      </c>
      <c r="D32" s="119">
        <v>88.95216018275886</v>
      </c>
      <c r="E32" s="119">
        <v>91.390271369927717</v>
      </c>
      <c r="F32" s="118">
        <v>37.479764846212831</v>
      </c>
      <c r="G32" s="118">
        <v>41.741110527237694</v>
      </c>
      <c r="H32" s="118">
        <v>10.382434200959722</v>
      </c>
      <c r="I32" s="118">
        <v>16.385517383254474</v>
      </c>
    </row>
    <row r="33" spans="2:9" ht="30">
      <c r="B33" s="93">
        <v>29</v>
      </c>
      <c r="C33" s="94" t="s">
        <v>411</v>
      </c>
      <c r="D33" s="119">
        <v>97.115836860847949</v>
      </c>
      <c r="E33" s="119">
        <v>97.255421949358805</v>
      </c>
      <c r="F33" s="118">
        <v>73.366277583709632</v>
      </c>
      <c r="G33" s="118">
        <v>73.638115256612366</v>
      </c>
      <c r="H33" s="118">
        <v>61.393049294750625</v>
      </c>
      <c r="I33" s="118">
        <v>66.220942192964415</v>
      </c>
    </row>
    <row r="35" spans="2:9">
      <c r="B35" s="11" t="s">
        <v>417</v>
      </c>
    </row>
    <row r="36" spans="2:9">
      <c r="B36" s="103" t="s">
        <v>412</v>
      </c>
      <c r="C36" s="11" t="s">
        <v>413</v>
      </c>
    </row>
  </sheetData>
  <mergeCells count="3">
    <mergeCell ref="D3:E3"/>
    <mergeCell ref="F3:G3"/>
    <mergeCell ref="H3:I3"/>
  </mergeCells>
  <pageMargins left="0.89" right="1.2" top="0.39" bottom="0.37" header="0.31496062992125984" footer="0.31496062992125984"/>
  <pageSetup paperSize="32767" orientation="landscape" horizontalDpi="2400" verticalDpi="24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O30"/>
  <sheetViews>
    <sheetView workbookViewId="0"/>
  </sheetViews>
  <sheetFormatPr defaultRowHeight="12.75"/>
  <cols>
    <col min="1" max="1" width="9.140625" style="16"/>
    <col min="2" max="2" width="22" style="16" customWidth="1"/>
    <col min="3" max="16384" width="9.140625" style="16"/>
  </cols>
  <sheetData>
    <row r="1" spans="2:15" ht="15">
      <c r="B1" s="10" t="s">
        <v>43</v>
      </c>
      <c r="C1" s="10" t="s">
        <v>352</v>
      </c>
      <c r="D1" s="11"/>
      <c r="E1" s="11"/>
      <c r="F1"/>
      <c r="G1"/>
      <c r="H1"/>
      <c r="I1"/>
      <c r="J1"/>
      <c r="K1"/>
      <c r="L1"/>
      <c r="M1"/>
      <c r="N1"/>
      <c r="O1"/>
    </row>
    <row r="2" spans="2:15" ht="15">
      <c r="B2" s="18"/>
      <c r="C2"/>
      <c r="D2"/>
      <c r="E2"/>
      <c r="F2"/>
      <c r="G2"/>
      <c r="H2"/>
      <c r="I2"/>
      <c r="J2"/>
      <c r="K2"/>
      <c r="L2"/>
      <c r="M2"/>
      <c r="N2"/>
      <c r="O2"/>
    </row>
    <row r="3" spans="2:15">
      <c r="C3" s="17" t="s">
        <v>54</v>
      </c>
      <c r="I3" s="17" t="s">
        <v>55</v>
      </c>
    </row>
    <row r="4" spans="2:15">
      <c r="B4" s="17" t="s">
        <v>25</v>
      </c>
      <c r="C4" s="17" t="s">
        <v>44</v>
      </c>
      <c r="D4" s="17" t="s">
        <v>31</v>
      </c>
      <c r="E4" s="17" t="s">
        <v>34</v>
      </c>
      <c r="F4" s="17" t="s">
        <v>45</v>
      </c>
      <c r="G4" s="17" t="s">
        <v>46</v>
      </c>
      <c r="H4" s="17" t="s">
        <v>47</v>
      </c>
      <c r="I4" s="17" t="s">
        <v>44</v>
      </c>
      <c r="J4" s="17" t="s">
        <v>31</v>
      </c>
      <c r="K4" s="17" t="s">
        <v>34</v>
      </c>
      <c r="L4" s="17" t="s">
        <v>48</v>
      </c>
      <c r="M4" s="17" t="s">
        <v>46</v>
      </c>
      <c r="N4" s="17" t="s">
        <v>349</v>
      </c>
      <c r="O4" s="17" t="s">
        <v>35</v>
      </c>
    </row>
    <row r="5" spans="2:15" ht="15">
      <c r="B5" s="19" t="s">
        <v>39</v>
      </c>
      <c r="C5" s="19" t="s">
        <v>49</v>
      </c>
      <c r="F5" s="19" t="s">
        <v>56</v>
      </c>
      <c r="G5" s="19" t="s">
        <v>50</v>
      </c>
      <c r="H5" s="19" t="s">
        <v>41</v>
      </c>
      <c r="I5" s="19" t="s">
        <v>49</v>
      </c>
      <c r="L5" s="19" t="s">
        <v>51</v>
      </c>
      <c r="M5" s="19" t="s">
        <v>50</v>
      </c>
      <c r="N5" s="19" t="s">
        <v>87</v>
      </c>
      <c r="O5" s="19" t="s">
        <v>41</v>
      </c>
    </row>
    <row r="6" spans="2:15" ht="15">
      <c r="C6" s="19" t="s">
        <v>57</v>
      </c>
      <c r="F6" s="19" t="s">
        <v>52</v>
      </c>
      <c r="I6" s="19" t="s">
        <v>57</v>
      </c>
      <c r="L6" s="19" t="s">
        <v>53</v>
      </c>
      <c r="N6" s="19" t="s">
        <v>350</v>
      </c>
    </row>
    <row r="8" spans="2:15" s="17" customFormat="1" ht="13.5">
      <c r="B8" s="27" t="s">
        <v>340</v>
      </c>
      <c r="C8" s="32">
        <v>42432</v>
      </c>
      <c r="D8" s="32">
        <v>34206</v>
      </c>
      <c r="E8" s="32">
        <v>36869</v>
      </c>
      <c r="F8" s="32">
        <v>23260</v>
      </c>
      <c r="G8" s="32">
        <v>17119</v>
      </c>
      <c r="H8" s="32">
        <f>SUM(C8:G8)</f>
        <v>153886</v>
      </c>
      <c r="I8" s="32">
        <v>4350</v>
      </c>
      <c r="J8" s="32">
        <v>1752</v>
      </c>
      <c r="K8" s="32">
        <v>1846</v>
      </c>
      <c r="L8" s="27">
        <v>584</v>
      </c>
      <c r="M8" s="27">
        <v>215</v>
      </c>
      <c r="N8" s="71">
        <f>SUM(N9:N29)</f>
        <v>4422</v>
      </c>
      <c r="O8" s="32">
        <f>SUM(I8:N8)</f>
        <v>13169</v>
      </c>
    </row>
    <row r="9" spans="2:15" ht="13.5">
      <c r="B9" s="33" t="s">
        <v>341</v>
      </c>
      <c r="C9" s="34">
        <v>9129</v>
      </c>
      <c r="D9" s="34">
        <v>6661</v>
      </c>
      <c r="E9" s="34">
        <v>6859</v>
      </c>
      <c r="F9" s="34">
        <v>6199</v>
      </c>
      <c r="G9" s="34">
        <v>8278</v>
      </c>
      <c r="H9" s="32">
        <f t="shared" ref="H9:H29" si="0">SUM(C9:G9)</f>
        <v>37126</v>
      </c>
      <c r="I9" s="33">
        <v>654</v>
      </c>
      <c r="J9" s="33">
        <v>452</v>
      </c>
      <c r="K9" s="33">
        <v>511</v>
      </c>
      <c r="L9" s="33">
        <v>319</v>
      </c>
      <c r="M9" s="33">
        <v>112</v>
      </c>
      <c r="N9" s="34">
        <v>805</v>
      </c>
      <c r="O9" s="32">
        <f t="shared" ref="O9:O29" si="1">SUM(I9:N9)</f>
        <v>2853</v>
      </c>
    </row>
    <row r="10" spans="2:15" ht="13.5">
      <c r="B10" s="33" t="s">
        <v>1</v>
      </c>
      <c r="C10" s="34">
        <v>3347</v>
      </c>
      <c r="D10" s="34">
        <v>2661</v>
      </c>
      <c r="E10" s="34">
        <v>3011</v>
      </c>
      <c r="F10" s="34">
        <v>1049</v>
      </c>
      <c r="G10" s="33">
        <v>100</v>
      </c>
      <c r="H10" s="32">
        <f t="shared" si="0"/>
        <v>10168</v>
      </c>
      <c r="I10" s="33">
        <v>182</v>
      </c>
      <c r="J10" s="33">
        <v>90</v>
      </c>
      <c r="K10" s="33">
        <v>103</v>
      </c>
      <c r="L10" s="33">
        <v>11</v>
      </c>
      <c r="M10" s="33">
        <v>1</v>
      </c>
      <c r="N10" s="34">
        <v>79</v>
      </c>
      <c r="O10" s="32">
        <f t="shared" si="1"/>
        <v>466</v>
      </c>
    </row>
    <row r="11" spans="2:15" ht="13.5">
      <c r="B11" s="33" t="s">
        <v>2</v>
      </c>
      <c r="C11" s="34">
        <v>1190</v>
      </c>
      <c r="D11" s="34">
        <v>1142</v>
      </c>
      <c r="E11" s="34">
        <v>1197</v>
      </c>
      <c r="F11" s="34">
        <v>1027</v>
      </c>
      <c r="G11" s="33">
        <v>0</v>
      </c>
      <c r="H11" s="32">
        <f t="shared" si="0"/>
        <v>4556</v>
      </c>
      <c r="I11" s="33">
        <v>45</v>
      </c>
      <c r="J11" s="33">
        <v>29</v>
      </c>
      <c r="K11" s="33">
        <v>20</v>
      </c>
      <c r="L11" s="33">
        <v>3</v>
      </c>
      <c r="M11" s="33">
        <v>0</v>
      </c>
      <c r="N11" s="34">
        <v>117</v>
      </c>
      <c r="O11" s="32">
        <f t="shared" si="1"/>
        <v>214</v>
      </c>
    </row>
    <row r="12" spans="2:15" ht="13.5">
      <c r="B12" s="33" t="s">
        <v>3</v>
      </c>
      <c r="C12" s="34">
        <v>1485</v>
      </c>
      <c r="D12" s="34">
        <v>1331</v>
      </c>
      <c r="E12" s="34">
        <v>1347</v>
      </c>
      <c r="F12" s="33">
        <v>1</v>
      </c>
      <c r="G12" s="33">
        <v>0</v>
      </c>
      <c r="H12" s="32">
        <f t="shared" si="0"/>
        <v>4164</v>
      </c>
      <c r="I12" s="33">
        <v>45</v>
      </c>
      <c r="J12" s="33">
        <v>59</v>
      </c>
      <c r="K12" s="33">
        <v>110</v>
      </c>
      <c r="L12" s="33">
        <v>1</v>
      </c>
      <c r="M12" s="33">
        <v>0</v>
      </c>
      <c r="N12" s="34">
        <v>24</v>
      </c>
      <c r="O12" s="32">
        <f t="shared" si="1"/>
        <v>239</v>
      </c>
    </row>
    <row r="13" spans="2:15" ht="13.5">
      <c r="B13" s="33" t="s">
        <v>4</v>
      </c>
      <c r="C13" s="34">
        <v>1021</v>
      </c>
      <c r="D13" s="33">
        <v>1083</v>
      </c>
      <c r="E13" s="34">
        <v>941</v>
      </c>
      <c r="F13" s="34">
        <v>980</v>
      </c>
      <c r="G13" s="33">
        <v>337</v>
      </c>
      <c r="H13" s="32">
        <f t="shared" si="0"/>
        <v>4362</v>
      </c>
      <c r="I13" s="33">
        <v>151</v>
      </c>
      <c r="J13" s="33">
        <v>45</v>
      </c>
      <c r="K13" s="33">
        <v>39</v>
      </c>
      <c r="L13" s="33">
        <v>12</v>
      </c>
      <c r="M13" s="33">
        <v>3</v>
      </c>
      <c r="N13" s="34">
        <v>7</v>
      </c>
      <c r="O13" s="32">
        <f t="shared" si="1"/>
        <v>257</v>
      </c>
    </row>
    <row r="14" spans="2:15" ht="13.5">
      <c r="B14" s="33" t="s">
        <v>5</v>
      </c>
      <c r="C14" s="34">
        <v>1476</v>
      </c>
      <c r="D14" s="34">
        <v>1371</v>
      </c>
      <c r="E14" s="34">
        <v>1366</v>
      </c>
      <c r="F14" s="33">
        <v>342</v>
      </c>
      <c r="G14" s="33">
        <v>0</v>
      </c>
      <c r="H14" s="32">
        <f t="shared" si="0"/>
        <v>4555</v>
      </c>
      <c r="I14" s="33">
        <v>328</v>
      </c>
      <c r="J14" s="33">
        <v>92</v>
      </c>
      <c r="K14" s="33">
        <v>120</v>
      </c>
      <c r="L14" s="33">
        <v>3</v>
      </c>
      <c r="M14" s="33">
        <v>0</v>
      </c>
      <c r="N14" s="34">
        <v>316</v>
      </c>
      <c r="O14" s="32">
        <f t="shared" si="1"/>
        <v>859</v>
      </c>
    </row>
    <row r="15" spans="2:15" ht="13.5">
      <c r="B15" s="33" t="s">
        <v>6</v>
      </c>
      <c r="C15" s="34">
        <v>1158</v>
      </c>
      <c r="D15" s="33">
        <v>556</v>
      </c>
      <c r="E15" s="34">
        <v>1042</v>
      </c>
      <c r="F15" s="33">
        <v>0</v>
      </c>
      <c r="G15" s="33">
        <v>0</v>
      </c>
      <c r="H15" s="32">
        <f t="shared" si="0"/>
        <v>2756</v>
      </c>
      <c r="I15" s="33">
        <v>248</v>
      </c>
      <c r="J15" s="33">
        <v>9</v>
      </c>
      <c r="K15" s="33">
        <v>7</v>
      </c>
      <c r="L15" s="33">
        <v>0</v>
      </c>
      <c r="M15" s="33">
        <v>0</v>
      </c>
      <c r="N15" s="34">
        <v>8</v>
      </c>
      <c r="O15" s="32">
        <f t="shared" si="1"/>
        <v>272</v>
      </c>
    </row>
    <row r="16" spans="2:15" ht="13.5">
      <c r="B16" s="33" t="s">
        <v>7</v>
      </c>
      <c r="C16" s="34">
        <v>1092</v>
      </c>
      <c r="D16" s="34">
        <v>765</v>
      </c>
      <c r="E16" s="34">
        <v>958</v>
      </c>
      <c r="F16" s="33">
        <v>0</v>
      </c>
      <c r="G16" s="33">
        <v>0</v>
      </c>
      <c r="H16" s="32">
        <f t="shared" si="0"/>
        <v>2815</v>
      </c>
      <c r="I16" s="33">
        <v>20</v>
      </c>
      <c r="J16" s="33">
        <v>0</v>
      </c>
      <c r="K16" s="33">
        <v>1</v>
      </c>
      <c r="L16" s="33">
        <v>0</v>
      </c>
      <c r="M16" s="33">
        <v>0</v>
      </c>
      <c r="N16" s="34">
        <v>0</v>
      </c>
      <c r="O16" s="32">
        <f t="shared" si="1"/>
        <v>21</v>
      </c>
    </row>
    <row r="17" spans="2:15" ht="13.5">
      <c r="B17" s="33" t="s">
        <v>8</v>
      </c>
      <c r="C17" s="34">
        <v>2689</v>
      </c>
      <c r="D17" s="34">
        <v>2141</v>
      </c>
      <c r="E17" s="34">
        <v>2292</v>
      </c>
      <c r="F17" s="34">
        <v>1925</v>
      </c>
      <c r="G17" s="34">
        <v>2126</v>
      </c>
      <c r="H17" s="32">
        <f t="shared" si="0"/>
        <v>11173</v>
      </c>
      <c r="I17" s="33">
        <v>794</v>
      </c>
      <c r="J17" s="33">
        <v>179</v>
      </c>
      <c r="K17" s="33">
        <v>73</v>
      </c>
      <c r="L17" s="33">
        <v>39</v>
      </c>
      <c r="M17" s="33">
        <v>42</v>
      </c>
      <c r="N17" s="34">
        <v>496</v>
      </c>
      <c r="O17" s="32">
        <f t="shared" si="1"/>
        <v>1623</v>
      </c>
    </row>
    <row r="18" spans="2:15" ht="13.5">
      <c r="B18" s="33" t="s">
        <v>9</v>
      </c>
      <c r="C18" s="33">
        <v>360</v>
      </c>
      <c r="D18" s="33">
        <v>348</v>
      </c>
      <c r="E18" s="33">
        <v>404</v>
      </c>
      <c r="F18" s="33">
        <v>155</v>
      </c>
      <c r="G18" s="33">
        <v>0</v>
      </c>
      <c r="H18" s="32">
        <f t="shared" si="0"/>
        <v>1267</v>
      </c>
      <c r="I18" s="33">
        <v>20</v>
      </c>
      <c r="J18" s="33">
        <v>8</v>
      </c>
      <c r="K18" s="33">
        <v>6</v>
      </c>
      <c r="L18" s="33">
        <v>0</v>
      </c>
      <c r="M18" s="33">
        <v>0</v>
      </c>
      <c r="N18" s="34">
        <v>3</v>
      </c>
      <c r="O18" s="32">
        <f t="shared" si="1"/>
        <v>37</v>
      </c>
    </row>
    <row r="19" spans="2:15" ht="13.5">
      <c r="B19" s="33" t="s">
        <v>10</v>
      </c>
      <c r="C19" s="33">
        <v>763</v>
      </c>
      <c r="D19" s="33">
        <v>742</v>
      </c>
      <c r="E19" s="33">
        <v>739</v>
      </c>
      <c r="F19" s="33">
        <v>0</v>
      </c>
      <c r="G19" s="33">
        <v>0</v>
      </c>
      <c r="H19" s="32">
        <f t="shared" si="0"/>
        <v>2244</v>
      </c>
      <c r="I19" s="33">
        <v>75</v>
      </c>
      <c r="J19" s="33">
        <v>45</v>
      </c>
      <c r="K19" s="33">
        <v>54</v>
      </c>
      <c r="L19" s="33">
        <v>0</v>
      </c>
      <c r="M19" s="33">
        <v>0</v>
      </c>
      <c r="N19" s="34">
        <v>13</v>
      </c>
      <c r="O19" s="32">
        <f t="shared" si="1"/>
        <v>187</v>
      </c>
    </row>
    <row r="20" spans="2:15" ht="13.5">
      <c r="B20" s="33" t="s">
        <v>11</v>
      </c>
      <c r="C20" s="33">
        <v>706</v>
      </c>
      <c r="D20" s="33">
        <v>661</v>
      </c>
      <c r="E20" s="33">
        <v>708</v>
      </c>
      <c r="F20" s="33">
        <v>660</v>
      </c>
      <c r="G20" s="33">
        <v>74</v>
      </c>
      <c r="H20" s="32">
        <f t="shared" si="0"/>
        <v>2809</v>
      </c>
      <c r="I20" s="33">
        <v>17</v>
      </c>
      <c r="J20" s="33">
        <v>59</v>
      </c>
      <c r="K20" s="33">
        <v>78</v>
      </c>
      <c r="L20" s="33">
        <v>23</v>
      </c>
      <c r="M20" s="33">
        <v>0</v>
      </c>
      <c r="N20" s="34">
        <v>5</v>
      </c>
      <c r="O20" s="32">
        <f t="shared" si="1"/>
        <v>182</v>
      </c>
    </row>
    <row r="21" spans="2:15" ht="13.5">
      <c r="B21" s="33" t="s">
        <v>12</v>
      </c>
      <c r="C21" s="34">
        <v>1506</v>
      </c>
      <c r="D21" s="33">
        <v>557</v>
      </c>
      <c r="E21" s="34">
        <v>1409</v>
      </c>
      <c r="F21" s="33">
        <v>49</v>
      </c>
      <c r="G21" s="33">
        <v>349</v>
      </c>
      <c r="H21" s="32">
        <f t="shared" si="0"/>
        <v>3870</v>
      </c>
      <c r="I21" s="33">
        <v>307</v>
      </c>
      <c r="J21" s="33">
        <v>50</v>
      </c>
      <c r="K21" s="33">
        <v>82</v>
      </c>
      <c r="L21" s="33">
        <v>1</v>
      </c>
      <c r="M21" s="33">
        <v>5</v>
      </c>
      <c r="N21" s="34">
        <v>0</v>
      </c>
      <c r="O21" s="32">
        <f t="shared" si="1"/>
        <v>445</v>
      </c>
    </row>
    <row r="22" spans="2:15" ht="13.5">
      <c r="B22" s="33" t="s">
        <v>13</v>
      </c>
      <c r="C22" s="34">
        <v>1786</v>
      </c>
      <c r="D22" s="34">
        <v>1637</v>
      </c>
      <c r="E22" s="34">
        <v>1477</v>
      </c>
      <c r="F22" s="34">
        <v>1502</v>
      </c>
      <c r="G22" s="33">
        <v>457</v>
      </c>
      <c r="H22" s="32">
        <f t="shared" si="0"/>
        <v>6859</v>
      </c>
      <c r="I22" s="33">
        <v>400</v>
      </c>
      <c r="J22" s="33">
        <v>54</v>
      </c>
      <c r="K22" s="33">
        <v>97</v>
      </c>
      <c r="L22" s="33">
        <v>57</v>
      </c>
      <c r="M22" s="33">
        <v>0</v>
      </c>
      <c r="N22" s="34">
        <v>860</v>
      </c>
      <c r="O22" s="32">
        <f t="shared" si="1"/>
        <v>1468</v>
      </c>
    </row>
    <row r="23" spans="2:15" ht="13.5">
      <c r="B23" s="33" t="s">
        <v>14</v>
      </c>
      <c r="C23" s="34">
        <v>2819</v>
      </c>
      <c r="D23" s="34">
        <v>2209</v>
      </c>
      <c r="E23" s="34">
        <v>2555</v>
      </c>
      <c r="F23" s="33">
        <v>1858</v>
      </c>
      <c r="G23" s="34">
        <v>2086</v>
      </c>
      <c r="H23" s="32">
        <f t="shared" si="0"/>
        <v>11527</v>
      </c>
      <c r="I23" s="33">
        <v>244</v>
      </c>
      <c r="J23" s="33">
        <v>118</v>
      </c>
      <c r="K23" s="33">
        <v>149</v>
      </c>
      <c r="L23" s="33">
        <v>46</v>
      </c>
      <c r="M23" s="33">
        <v>13</v>
      </c>
      <c r="N23" s="34">
        <v>396</v>
      </c>
      <c r="O23" s="32">
        <f t="shared" si="1"/>
        <v>966</v>
      </c>
    </row>
    <row r="24" spans="2:15" ht="13.5">
      <c r="B24" s="33" t="s">
        <v>15</v>
      </c>
      <c r="C24" s="33">
        <v>951</v>
      </c>
      <c r="D24" s="33">
        <v>818</v>
      </c>
      <c r="E24" s="33">
        <v>883</v>
      </c>
      <c r="F24" s="33">
        <v>717</v>
      </c>
      <c r="G24" s="33">
        <v>203</v>
      </c>
      <c r="H24" s="32">
        <f t="shared" si="0"/>
        <v>3572</v>
      </c>
      <c r="I24" s="33">
        <v>150</v>
      </c>
      <c r="J24" s="33">
        <v>2</v>
      </c>
      <c r="K24" s="33">
        <v>9</v>
      </c>
      <c r="L24" s="33">
        <v>0</v>
      </c>
      <c r="M24" s="33">
        <v>0</v>
      </c>
      <c r="N24" s="34">
        <v>8</v>
      </c>
      <c r="O24" s="32">
        <f t="shared" si="1"/>
        <v>169</v>
      </c>
    </row>
    <row r="25" spans="2:15" ht="13.5">
      <c r="B25" s="33" t="s">
        <v>16</v>
      </c>
      <c r="C25" s="34">
        <v>1523</v>
      </c>
      <c r="D25" s="34">
        <v>1395</v>
      </c>
      <c r="E25" s="34">
        <v>1637</v>
      </c>
      <c r="F25" s="33">
        <v>0</v>
      </c>
      <c r="G25" s="33">
        <v>151</v>
      </c>
      <c r="H25" s="32">
        <f t="shared" si="0"/>
        <v>4706</v>
      </c>
      <c r="I25" s="33">
        <v>135</v>
      </c>
      <c r="J25" s="33">
        <v>107</v>
      </c>
      <c r="K25" s="33">
        <v>131</v>
      </c>
      <c r="L25" s="33">
        <v>4</v>
      </c>
      <c r="M25" s="33">
        <v>1</v>
      </c>
      <c r="N25" s="34">
        <v>8</v>
      </c>
      <c r="O25" s="32">
        <f t="shared" si="1"/>
        <v>386</v>
      </c>
    </row>
    <row r="26" spans="2:15" ht="13.5">
      <c r="B26" s="33" t="s">
        <v>17</v>
      </c>
      <c r="C26" s="34">
        <v>4843</v>
      </c>
      <c r="D26" s="34">
        <v>4336</v>
      </c>
      <c r="E26" s="34">
        <v>4280</v>
      </c>
      <c r="F26" s="34">
        <v>3995</v>
      </c>
      <c r="G26" s="34">
        <v>1869</v>
      </c>
      <c r="H26" s="32">
        <f t="shared" si="0"/>
        <v>19323</v>
      </c>
      <c r="I26" s="33">
        <v>371</v>
      </c>
      <c r="J26" s="33">
        <v>261</v>
      </c>
      <c r="K26" s="33">
        <v>108</v>
      </c>
      <c r="L26" s="33">
        <v>42</v>
      </c>
      <c r="M26" s="33">
        <v>30</v>
      </c>
      <c r="N26" s="34">
        <v>1139</v>
      </c>
      <c r="O26" s="32">
        <f t="shared" si="1"/>
        <v>1951</v>
      </c>
    </row>
    <row r="27" spans="2:15" ht="13.5">
      <c r="B27" s="33" t="s">
        <v>18</v>
      </c>
      <c r="C27" s="34">
        <v>2013</v>
      </c>
      <c r="D27" s="34">
        <v>1742</v>
      </c>
      <c r="E27" s="34">
        <v>1634</v>
      </c>
      <c r="F27" s="33">
        <v>1279</v>
      </c>
      <c r="G27" s="33">
        <v>574</v>
      </c>
      <c r="H27" s="32">
        <f t="shared" si="0"/>
        <v>7242</v>
      </c>
      <c r="I27" s="33">
        <v>100</v>
      </c>
      <c r="J27" s="33">
        <v>49</v>
      </c>
      <c r="K27" s="33">
        <v>77</v>
      </c>
      <c r="L27" s="33">
        <v>11</v>
      </c>
      <c r="M27" s="33">
        <v>3</v>
      </c>
      <c r="N27" s="34">
        <v>90</v>
      </c>
      <c r="O27" s="32">
        <f t="shared" si="1"/>
        <v>330</v>
      </c>
    </row>
    <row r="28" spans="2:15" ht="13.5">
      <c r="B28" s="33" t="s">
        <v>19</v>
      </c>
      <c r="C28" s="34">
        <v>1271</v>
      </c>
      <c r="D28" s="34">
        <v>984</v>
      </c>
      <c r="E28" s="34">
        <v>1035</v>
      </c>
      <c r="F28" s="34">
        <v>546</v>
      </c>
      <c r="G28" s="33">
        <v>291</v>
      </c>
      <c r="H28" s="32">
        <f t="shared" si="0"/>
        <v>4127</v>
      </c>
      <c r="I28" s="33">
        <v>46</v>
      </c>
      <c r="J28" s="33">
        <v>35</v>
      </c>
      <c r="K28" s="33">
        <v>51</v>
      </c>
      <c r="L28" s="33">
        <v>5</v>
      </c>
      <c r="M28" s="33">
        <v>5</v>
      </c>
      <c r="N28" s="34">
        <v>39</v>
      </c>
      <c r="O28" s="32">
        <f t="shared" si="1"/>
        <v>181</v>
      </c>
    </row>
    <row r="29" spans="2:15" ht="13.5">
      <c r="B29" s="33" t="s">
        <v>20</v>
      </c>
      <c r="C29" s="34">
        <v>1304</v>
      </c>
      <c r="D29" s="34">
        <v>1066</v>
      </c>
      <c r="E29" s="34">
        <v>1095</v>
      </c>
      <c r="F29" s="34">
        <v>976</v>
      </c>
      <c r="G29" s="33">
        <v>224</v>
      </c>
      <c r="H29" s="32">
        <f t="shared" si="0"/>
        <v>4665</v>
      </c>
      <c r="I29" s="33">
        <v>18</v>
      </c>
      <c r="J29" s="33">
        <v>9</v>
      </c>
      <c r="K29" s="33">
        <v>20</v>
      </c>
      <c r="L29" s="33">
        <v>7</v>
      </c>
      <c r="M29" s="33">
        <v>0</v>
      </c>
      <c r="N29" s="34">
        <v>9</v>
      </c>
      <c r="O29" s="32">
        <f t="shared" si="1"/>
        <v>63</v>
      </c>
    </row>
    <row r="30" spans="2:15">
      <c r="H30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K27"/>
  <sheetViews>
    <sheetView workbookViewId="0"/>
  </sheetViews>
  <sheetFormatPr defaultRowHeight="15"/>
  <cols>
    <col min="2" max="2" width="20.28515625" customWidth="1"/>
    <col min="3" max="3" width="5.5703125" customWidth="1"/>
    <col min="9" max="9" width="12" customWidth="1"/>
    <col min="10" max="10" width="11.5703125" customWidth="1"/>
    <col min="11" max="11" width="10.7109375" customWidth="1"/>
  </cols>
  <sheetData>
    <row r="1" spans="2:11">
      <c r="B1" s="10" t="s">
        <v>58</v>
      </c>
      <c r="C1" s="10" t="s">
        <v>351</v>
      </c>
      <c r="D1" s="11"/>
      <c r="E1" s="11"/>
    </row>
    <row r="2" spans="2:11">
      <c r="B2" s="8"/>
    </row>
    <row r="3" spans="2:11">
      <c r="D3" s="1" t="s">
        <v>23</v>
      </c>
      <c r="I3" s="1" t="s">
        <v>59</v>
      </c>
    </row>
    <row r="4" spans="2:11">
      <c r="B4" s="1" t="s">
        <v>25</v>
      </c>
      <c r="C4" s="1" t="s">
        <v>26</v>
      </c>
      <c r="D4" s="1" t="s">
        <v>27</v>
      </c>
      <c r="E4" s="1" t="s">
        <v>29</v>
      </c>
      <c r="F4" s="1" t="s">
        <v>32</v>
      </c>
      <c r="G4" s="1" t="s">
        <v>33</v>
      </c>
      <c r="H4" s="1" t="s">
        <v>35</v>
      </c>
      <c r="I4" s="1" t="s">
        <v>60</v>
      </c>
      <c r="J4" s="1" t="s">
        <v>48</v>
      </c>
      <c r="K4" s="1" t="s">
        <v>46</v>
      </c>
    </row>
    <row r="5" spans="2:11">
      <c r="B5" s="9" t="s">
        <v>39</v>
      </c>
      <c r="C5" s="9" t="s">
        <v>40</v>
      </c>
      <c r="H5" s="9" t="s">
        <v>41</v>
      </c>
      <c r="I5" s="9" t="s">
        <v>61</v>
      </c>
      <c r="J5" s="9" t="s">
        <v>62</v>
      </c>
      <c r="K5" s="9" t="s">
        <v>50</v>
      </c>
    </row>
    <row r="6" spans="2:11" s="12" customFormat="1">
      <c r="B6" s="1" t="s">
        <v>339</v>
      </c>
      <c r="C6" s="1"/>
      <c r="D6" s="50">
        <v>29159</v>
      </c>
      <c r="E6" s="50">
        <v>99418</v>
      </c>
      <c r="F6" s="50">
        <v>60118</v>
      </c>
      <c r="G6" s="50">
        <v>18401</v>
      </c>
      <c r="H6" s="50">
        <v>207096</v>
      </c>
      <c r="I6" s="50">
        <v>3507</v>
      </c>
      <c r="J6" s="1">
        <v>47</v>
      </c>
      <c r="K6" s="1">
        <v>24</v>
      </c>
    </row>
    <row r="7" spans="2:11">
      <c r="B7" s="2" t="s">
        <v>278</v>
      </c>
      <c r="C7" s="2"/>
      <c r="D7" s="49">
        <v>3512</v>
      </c>
      <c r="E7" s="49">
        <v>20694</v>
      </c>
      <c r="F7" s="49">
        <v>12595</v>
      </c>
      <c r="G7" s="2">
        <v>0</v>
      </c>
      <c r="H7" s="50">
        <v>36801</v>
      </c>
      <c r="I7" s="2">
        <v>200</v>
      </c>
      <c r="J7" s="2">
        <v>3</v>
      </c>
      <c r="K7" s="2">
        <v>24</v>
      </c>
    </row>
    <row r="8" spans="2:11">
      <c r="B8" s="2" t="s">
        <v>1</v>
      </c>
      <c r="C8" s="2"/>
      <c r="D8" s="49">
        <v>929</v>
      </c>
      <c r="E8" s="49">
        <v>6022</v>
      </c>
      <c r="F8" s="49">
        <v>3025</v>
      </c>
      <c r="G8" s="2">
        <v>0</v>
      </c>
      <c r="H8" s="50">
        <v>9976</v>
      </c>
      <c r="I8" s="2">
        <v>0</v>
      </c>
      <c r="J8" s="2">
        <v>0</v>
      </c>
      <c r="K8" s="2">
        <v>0</v>
      </c>
    </row>
    <row r="9" spans="2:11">
      <c r="B9" s="2" t="s">
        <v>2</v>
      </c>
      <c r="C9" s="2"/>
      <c r="D9" s="2">
        <v>593</v>
      </c>
      <c r="E9" s="49">
        <v>3080</v>
      </c>
      <c r="F9" s="49">
        <v>2555</v>
      </c>
      <c r="G9" s="2">
        <v>0</v>
      </c>
      <c r="H9" s="50">
        <v>6228</v>
      </c>
      <c r="I9" s="2">
        <v>1</v>
      </c>
      <c r="J9" s="2">
        <v>0</v>
      </c>
      <c r="K9" s="2">
        <v>0</v>
      </c>
    </row>
    <row r="10" spans="2:11">
      <c r="B10" s="2" t="s">
        <v>3</v>
      </c>
      <c r="C10" s="2"/>
      <c r="D10" s="2">
        <v>12</v>
      </c>
      <c r="E10" s="49">
        <v>3383</v>
      </c>
      <c r="F10" s="49">
        <v>1605</v>
      </c>
      <c r="G10" s="2">
        <v>0</v>
      </c>
      <c r="H10" s="50">
        <v>5000</v>
      </c>
      <c r="I10" s="2">
        <v>1</v>
      </c>
      <c r="J10" s="2">
        <v>0</v>
      </c>
      <c r="K10" s="2">
        <v>0</v>
      </c>
    </row>
    <row r="11" spans="2:11">
      <c r="B11" s="2" t="s">
        <v>4</v>
      </c>
      <c r="C11" s="2"/>
      <c r="D11" s="2">
        <v>789</v>
      </c>
      <c r="E11" s="49">
        <v>3084</v>
      </c>
      <c r="F11" s="49">
        <v>1959</v>
      </c>
      <c r="G11" s="49">
        <v>1264</v>
      </c>
      <c r="H11" s="50">
        <v>7096</v>
      </c>
      <c r="I11" s="2">
        <v>6</v>
      </c>
      <c r="J11" s="2">
        <v>0</v>
      </c>
      <c r="K11" s="2">
        <v>0</v>
      </c>
    </row>
    <row r="12" spans="2:11">
      <c r="B12" s="2" t="s">
        <v>5</v>
      </c>
      <c r="C12" s="2"/>
      <c r="D12" s="2">
        <v>0</v>
      </c>
      <c r="E12" s="49">
        <v>4706</v>
      </c>
      <c r="F12" s="49">
        <v>2598</v>
      </c>
      <c r="G12" s="49">
        <v>1617</v>
      </c>
      <c r="H12" s="50">
        <v>8921</v>
      </c>
      <c r="I12" s="2">
        <v>1</v>
      </c>
      <c r="J12" s="2">
        <v>0</v>
      </c>
      <c r="K12" s="2">
        <v>0</v>
      </c>
    </row>
    <row r="13" spans="2:11">
      <c r="B13" s="2" t="s">
        <v>6</v>
      </c>
      <c r="C13" s="2"/>
      <c r="D13" s="2">
        <v>0</v>
      </c>
      <c r="E13" s="49">
        <v>2239</v>
      </c>
      <c r="F13" s="49">
        <v>1246</v>
      </c>
      <c r="G13" s="2">
        <v>137</v>
      </c>
      <c r="H13" s="50">
        <v>3622</v>
      </c>
      <c r="I13" s="2">
        <v>1</v>
      </c>
      <c r="J13" s="2">
        <v>0</v>
      </c>
      <c r="K13" s="2">
        <v>0</v>
      </c>
    </row>
    <row r="14" spans="2:11">
      <c r="B14" s="2" t="s">
        <v>7</v>
      </c>
      <c r="C14" s="2"/>
      <c r="D14" s="2">
        <v>62</v>
      </c>
      <c r="E14" s="2">
        <v>1176</v>
      </c>
      <c r="F14" s="2">
        <v>639</v>
      </c>
      <c r="G14" s="2">
        <v>0</v>
      </c>
      <c r="H14" s="1">
        <v>1877</v>
      </c>
      <c r="I14" s="2">
        <v>0</v>
      </c>
      <c r="J14" s="2">
        <v>0</v>
      </c>
      <c r="K14" s="2">
        <v>0</v>
      </c>
    </row>
    <row r="15" spans="2:11">
      <c r="B15" s="2" t="s">
        <v>8</v>
      </c>
      <c r="C15" s="2"/>
      <c r="D15" s="49">
        <v>4086</v>
      </c>
      <c r="E15" s="49">
        <v>7069</v>
      </c>
      <c r="F15" s="49">
        <v>4508</v>
      </c>
      <c r="G15" s="49">
        <v>2911</v>
      </c>
      <c r="H15" s="50">
        <v>18574</v>
      </c>
      <c r="I15" s="49">
        <v>781</v>
      </c>
      <c r="J15" s="2">
        <v>2</v>
      </c>
      <c r="K15" s="2">
        <v>0</v>
      </c>
    </row>
    <row r="16" spans="2:11">
      <c r="B16" s="2" t="s">
        <v>9</v>
      </c>
      <c r="C16" s="2"/>
      <c r="D16" s="2">
        <v>795</v>
      </c>
      <c r="E16" s="2">
        <v>877</v>
      </c>
      <c r="F16" s="2">
        <v>838</v>
      </c>
      <c r="G16" s="2">
        <v>406</v>
      </c>
      <c r="H16" s="50">
        <v>2916</v>
      </c>
      <c r="I16" s="2">
        <v>0</v>
      </c>
      <c r="J16" s="2">
        <v>0</v>
      </c>
      <c r="K16" s="2">
        <v>0</v>
      </c>
    </row>
    <row r="17" spans="2:11">
      <c r="B17" s="2" t="s">
        <v>10</v>
      </c>
      <c r="C17" s="2"/>
      <c r="D17" s="2">
        <v>0</v>
      </c>
      <c r="E17" s="49">
        <v>1836</v>
      </c>
      <c r="F17" s="2">
        <v>206</v>
      </c>
      <c r="G17" s="2">
        <v>0</v>
      </c>
      <c r="H17" s="50">
        <v>2042</v>
      </c>
      <c r="I17" s="2">
        <v>0</v>
      </c>
      <c r="J17" s="2">
        <v>0</v>
      </c>
      <c r="K17" s="2">
        <v>0</v>
      </c>
    </row>
    <row r="18" spans="2:11">
      <c r="B18" s="2" t="s">
        <v>11</v>
      </c>
      <c r="C18" s="2"/>
      <c r="D18" s="2">
        <v>2</v>
      </c>
      <c r="E18" s="49">
        <v>1795</v>
      </c>
      <c r="F18" s="2">
        <v>1267</v>
      </c>
      <c r="G18" s="2">
        <v>0</v>
      </c>
      <c r="H18" s="50">
        <v>3064</v>
      </c>
      <c r="I18" s="2">
        <v>13</v>
      </c>
      <c r="J18" s="2">
        <v>0</v>
      </c>
      <c r="K18" s="2">
        <v>0</v>
      </c>
    </row>
    <row r="19" spans="2:11">
      <c r="B19" s="2" t="s">
        <v>12</v>
      </c>
      <c r="C19" s="2"/>
      <c r="D19" s="2">
        <v>0</v>
      </c>
      <c r="E19" s="49">
        <v>2966</v>
      </c>
      <c r="F19" s="49">
        <v>1444</v>
      </c>
      <c r="G19" s="2">
        <v>0</v>
      </c>
      <c r="H19" s="50">
        <v>4410</v>
      </c>
      <c r="I19" s="2">
        <v>0</v>
      </c>
      <c r="J19" s="2">
        <v>0</v>
      </c>
      <c r="K19" s="2">
        <v>0</v>
      </c>
    </row>
    <row r="20" spans="2:11">
      <c r="B20" s="2" t="s">
        <v>13</v>
      </c>
      <c r="C20" s="2"/>
      <c r="D20" s="49">
        <v>1628</v>
      </c>
      <c r="E20" s="49">
        <v>4585</v>
      </c>
      <c r="F20" s="49">
        <v>2946</v>
      </c>
      <c r="G20" s="2">
        <v>1463</v>
      </c>
      <c r="H20" s="50">
        <v>10622</v>
      </c>
      <c r="I20" s="2">
        <v>20</v>
      </c>
      <c r="J20" s="2">
        <v>0</v>
      </c>
      <c r="K20" s="2">
        <v>0</v>
      </c>
    </row>
    <row r="21" spans="2:11">
      <c r="B21" s="2" t="s">
        <v>14</v>
      </c>
      <c r="C21" s="2"/>
      <c r="D21" s="49">
        <v>4171</v>
      </c>
      <c r="E21" s="49">
        <v>5246</v>
      </c>
      <c r="F21" s="49">
        <v>4530</v>
      </c>
      <c r="G21" s="49">
        <v>2260</v>
      </c>
      <c r="H21" s="50">
        <v>16207</v>
      </c>
      <c r="I21" s="2">
        <v>24</v>
      </c>
      <c r="J21" s="2">
        <v>1</v>
      </c>
      <c r="K21" s="2">
        <v>0</v>
      </c>
    </row>
    <row r="22" spans="2:11">
      <c r="B22" s="2" t="s">
        <v>15</v>
      </c>
      <c r="C22" s="2"/>
      <c r="D22" s="2">
        <v>800</v>
      </c>
      <c r="E22" s="49">
        <v>2387</v>
      </c>
      <c r="F22" s="49">
        <v>1748</v>
      </c>
      <c r="G22" s="2">
        <v>747</v>
      </c>
      <c r="H22" s="50">
        <v>5682</v>
      </c>
      <c r="I22" s="2">
        <v>0</v>
      </c>
      <c r="J22" s="2">
        <v>0</v>
      </c>
      <c r="K22" s="2">
        <v>0</v>
      </c>
    </row>
    <row r="23" spans="2:11">
      <c r="B23" s="2" t="s">
        <v>16</v>
      </c>
      <c r="C23" s="2"/>
      <c r="D23" s="2">
        <v>397</v>
      </c>
      <c r="E23" s="49">
        <v>3437</v>
      </c>
      <c r="F23" s="49">
        <v>1418</v>
      </c>
      <c r="G23" s="2">
        <v>0</v>
      </c>
      <c r="H23" s="50">
        <v>5252</v>
      </c>
      <c r="I23" s="2">
        <v>1</v>
      </c>
      <c r="J23" s="2">
        <v>0</v>
      </c>
      <c r="K23" s="2">
        <v>0</v>
      </c>
    </row>
    <row r="24" spans="2:11">
      <c r="B24" s="2" t="s">
        <v>17</v>
      </c>
      <c r="C24" s="2"/>
      <c r="D24" s="49">
        <v>8744</v>
      </c>
      <c r="E24" s="49">
        <v>13258</v>
      </c>
      <c r="F24" s="49">
        <v>7994</v>
      </c>
      <c r="G24" s="49">
        <v>4616</v>
      </c>
      <c r="H24" s="50">
        <v>34612</v>
      </c>
      <c r="I24" s="49">
        <v>2385</v>
      </c>
      <c r="J24" s="2">
        <v>2</v>
      </c>
      <c r="K24" s="2">
        <v>0</v>
      </c>
    </row>
    <row r="25" spans="2:11">
      <c r="B25" s="2" t="s">
        <v>18</v>
      </c>
      <c r="C25" s="2"/>
      <c r="D25" s="49">
        <v>2205</v>
      </c>
      <c r="E25" s="49">
        <v>5428</v>
      </c>
      <c r="F25" s="49">
        <v>3414</v>
      </c>
      <c r="G25" s="2">
        <v>1610</v>
      </c>
      <c r="H25" s="50">
        <v>12657</v>
      </c>
      <c r="I25" s="2">
        <v>15</v>
      </c>
      <c r="J25" s="2">
        <v>2</v>
      </c>
      <c r="K25" s="2">
        <v>0</v>
      </c>
    </row>
    <row r="26" spans="2:11">
      <c r="B26" s="2" t="s">
        <v>19</v>
      </c>
      <c r="C26" s="2"/>
      <c r="D26" s="2">
        <v>434</v>
      </c>
      <c r="E26" s="49">
        <v>3089</v>
      </c>
      <c r="F26" s="49">
        <v>2031</v>
      </c>
      <c r="G26" s="49">
        <v>1370</v>
      </c>
      <c r="H26" s="50">
        <v>6924</v>
      </c>
      <c r="I26" s="2">
        <v>31</v>
      </c>
      <c r="J26" s="2">
        <v>1</v>
      </c>
      <c r="K26" s="2">
        <v>0</v>
      </c>
    </row>
    <row r="27" spans="2:11">
      <c r="B27" s="2" t="s">
        <v>20</v>
      </c>
      <c r="C27" s="2"/>
      <c r="D27" s="2">
        <v>0</v>
      </c>
      <c r="E27" s="49">
        <v>3061</v>
      </c>
      <c r="F27" s="49">
        <v>1552</v>
      </c>
      <c r="G27" s="2">
        <v>0</v>
      </c>
      <c r="H27" s="50">
        <v>4613</v>
      </c>
      <c r="I27" s="2">
        <v>27</v>
      </c>
      <c r="J27" s="2">
        <v>36</v>
      </c>
      <c r="K27" s="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Q60"/>
  <sheetViews>
    <sheetView workbookViewId="0"/>
  </sheetViews>
  <sheetFormatPr defaultRowHeight="11.25"/>
  <cols>
    <col min="1" max="1" width="9.140625" style="20"/>
    <col min="2" max="2" width="20.140625" style="20" customWidth="1"/>
    <col min="3" max="13" width="9.140625" style="56"/>
    <col min="14" max="16384" width="9.140625" style="20"/>
  </cols>
  <sheetData>
    <row r="1" spans="2:17">
      <c r="B1" s="21" t="s">
        <v>99</v>
      </c>
      <c r="C1" s="54" t="s">
        <v>353</v>
      </c>
      <c r="D1" s="55"/>
    </row>
    <row r="2" spans="2:17" ht="12.75">
      <c r="B2" s="22"/>
      <c r="C2" s="55"/>
      <c r="D2" s="55"/>
    </row>
    <row r="3" spans="2:17" ht="12.75">
      <c r="C3" s="57" t="s">
        <v>354</v>
      </c>
      <c r="F3" s="57" t="s">
        <v>355</v>
      </c>
    </row>
    <row r="4" spans="2:17" ht="12.75">
      <c r="B4" s="1" t="s">
        <v>25</v>
      </c>
      <c r="C4" s="57" t="s">
        <v>63</v>
      </c>
      <c r="D4" s="57" t="s">
        <v>64</v>
      </c>
      <c r="E4" s="57" t="s">
        <v>65</v>
      </c>
      <c r="F4" s="57" t="s">
        <v>66</v>
      </c>
      <c r="G4" s="57" t="s">
        <v>67</v>
      </c>
      <c r="H4" s="57" t="s">
        <v>68</v>
      </c>
      <c r="I4" s="57" t="s">
        <v>69</v>
      </c>
      <c r="J4" s="57" t="s">
        <v>70</v>
      </c>
      <c r="K4" s="57" t="s">
        <v>71</v>
      </c>
      <c r="L4" s="57" t="s">
        <v>35</v>
      </c>
      <c r="M4" s="57" t="s">
        <v>72</v>
      </c>
    </row>
    <row r="5" spans="2:17" ht="12.75">
      <c r="C5" s="57" t="s">
        <v>73</v>
      </c>
      <c r="D5" s="57" t="s">
        <v>73</v>
      </c>
      <c r="F5" s="57" t="s">
        <v>74</v>
      </c>
      <c r="G5" s="57" t="s">
        <v>75</v>
      </c>
      <c r="H5" s="57" t="s">
        <v>76</v>
      </c>
      <c r="I5" s="57" t="s">
        <v>77</v>
      </c>
      <c r="J5" s="57" t="s">
        <v>78</v>
      </c>
      <c r="L5" s="57" t="s">
        <v>79</v>
      </c>
      <c r="M5" s="57" t="s">
        <v>80</v>
      </c>
    </row>
    <row r="6" spans="2:17" ht="12.75">
      <c r="B6" s="9" t="s">
        <v>39</v>
      </c>
      <c r="C6" s="58" t="s">
        <v>81</v>
      </c>
      <c r="D6" s="58" t="s">
        <v>51</v>
      </c>
      <c r="E6" s="58" t="s">
        <v>42</v>
      </c>
      <c r="F6" s="58" t="s">
        <v>82</v>
      </c>
      <c r="G6" s="58" t="s">
        <v>83</v>
      </c>
      <c r="H6" s="58" t="s">
        <v>84</v>
      </c>
      <c r="I6" s="58" t="s">
        <v>85</v>
      </c>
      <c r="J6" s="58" t="s">
        <v>86</v>
      </c>
      <c r="K6" s="58" t="s">
        <v>87</v>
      </c>
      <c r="L6" s="58" t="s">
        <v>42</v>
      </c>
      <c r="M6" s="58" t="s">
        <v>88</v>
      </c>
    </row>
    <row r="7" spans="2:17" ht="12.75">
      <c r="C7" s="58" t="s">
        <v>53</v>
      </c>
      <c r="D7" s="58" t="s">
        <v>53</v>
      </c>
      <c r="F7" s="58" t="s">
        <v>53</v>
      </c>
      <c r="G7" s="58" t="s">
        <v>89</v>
      </c>
      <c r="H7" s="58" t="s">
        <v>90</v>
      </c>
      <c r="I7" s="58" t="s">
        <v>53</v>
      </c>
      <c r="J7" s="58" t="s">
        <v>91</v>
      </c>
      <c r="L7" s="58" t="s">
        <v>92</v>
      </c>
      <c r="M7" s="58" t="s">
        <v>93</v>
      </c>
    </row>
    <row r="8" spans="2:17" ht="12.75">
      <c r="F8" s="58" t="s">
        <v>94</v>
      </c>
      <c r="H8" s="58" t="s">
        <v>95</v>
      </c>
      <c r="I8" s="58" t="s">
        <v>96</v>
      </c>
      <c r="J8" s="58" t="s">
        <v>97</v>
      </c>
      <c r="L8" s="58" t="s">
        <v>98</v>
      </c>
    </row>
    <row r="9" spans="2:17" ht="12.75">
      <c r="B9" s="1" t="s">
        <v>339</v>
      </c>
      <c r="C9" s="59">
        <v>257667</v>
      </c>
      <c r="D9" s="59">
        <v>4492</v>
      </c>
      <c r="E9" s="59">
        <f>SUM(C9:D9)</f>
        <v>262159</v>
      </c>
      <c r="F9" s="59">
        <v>4722</v>
      </c>
      <c r="G9" s="59">
        <v>15773</v>
      </c>
      <c r="H9" s="57">
        <v>257</v>
      </c>
      <c r="I9" s="59">
        <v>12832</v>
      </c>
      <c r="J9" s="59">
        <v>13233</v>
      </c>
      <c r="K9" s="59">
        <v>6973</v>
      </c>
      <c r="L9" s="59">
        <f>SUM(F9:K9)</f>
        <v>53790</v>
      </c>
      <c r="M9" s="59">
        <v>33055</v>
      </c>
      <c r="Q9" s="14"/>
    </row>
    <row r="10" spans="2:17" ht="12.75">
      <c r="B10" s="2" t="s">
        <v>278</v>
      </c>
      <c r="C10" s="60">
        <v>47728</v>
      </c>
      <c r="D10" s="60">
        <v>810</v>
      </c>
      <c r="E10" s="59">
        <f t="shared" ref="E10:E30" si="0">SUM(C10:D10)</f>
        <v>48538</v>
      </c>
      <c r="F10" s="61">
        <v>850</v>
      </c>
      <c r="G10" s="61">
        <v>322</v>
      </c>
      <c r="H10" s="61">
        <v>3</v>
      </c>
      <c r="I10" s="60">
        <v>2367</v>
      </c>
      <c r="J10" s="61">
        <v>1034</v>
      </c>
      <c r="K10" s="60">
        <v>1510</v>
      </c>
      <c r="L10" s="60">
        <f>SUM(F10:K10)</f>
        <v>6086</v>
      </c>
      <c r="M10" s="60">
        <v>7256</v>
      </c>
      <c r="Q10" s="14"/>
    </row>
    <row r="11" spans="2:17" ht="12.75">
      <c r="B11" s="2" t="s">
        <v>1</v>
      </c>
      <c r="C11" s="60">
        <v>19745</v>
      </c>
      <c r="D11" s="61">
        <v>157</v>
      </c>
      <c r="E11" s="59">
        <f t="shared" si="0"/>
        <v>19902</v>
      </c>
      <c r="F11" s="61">
        <v>422</v>
      </c>
      <c r="G11" s="60">
        <v>1955</v>
      </c>
      <c r="H11" s="61">
        <v>7</v>
      </c>
      <c r="I11" s="60">
        <v>1241</v>
      </c>
      <c r="J11" s="61">
        <v>205</v>
      </c>
      <c r="K11" s="61">
        <v>182</v>
      </c>
      <c r="L11" s="60">
        <f t="shared" ref="L11:L30" si="1">SUM(F11:K11)</f>
        <v>4012</v>
      </c>
      <c r="M11" s="60">
        <v>3493</v>
      </c>
      <c r="Q11" s="14"/>
    </row>
    <row r="12" spans="2:17" ht="12.75">
      <c r="B12" s="2" t="s">
        <v>2</v>
      </c>
      <c r="C12" s="60">
        <v>8584</v>
      </c>
      <c r="D12" s="60">
        <v>407</v>
      </c>
      <c r="E12" s="59">
        <f t="shared" si="0"/>
        <v>8991</v>
      </c>
      <c r="F12" s="61">
        <v>51</v>
      </c>
      <c r="G12" s="60">
        <v>1269</v>
      </c>
      <c r="H12" s="61">
        <v>12</v>
      </c>
      <c r="I12" s="61">
        <v>468</v>
      </c>
      <c r="J12" s="61">
        <v>773</v>
      </c>
      <c r="K12" s="61">
        <v>115</v>
      </c>
      <c r="L12" s="60">
        <f t="shared" si="1"/>
        <v>2688</v>
      </c>
      <c r="M12" s="61">
        <v>731</v>
      </c>
      <c r="Q12" s="14"/>
    </row>
    <row r="13" spans="2:17" ht="12.75">
      <c r="B13" s="2" t="s">
        <v>3</v>
      </c>
      <c r="C13" s="60">
        <v>9046</v>
      </c>
      <c r="D13" s="60">
        <v>47</v>
      </c>
      <c r="E13" s="59">
        <f t="shared" si="0"/>
        <v>9093</v>
      </c>
      <c r="F13" s="61">
        <v>63</v>
      </c>
      <c r="G13" s="61">
        <v>1298</v>
      </c>
      <c r="H13" s="61">
        <v>34</v>
      </c>
      <c r="I13" s="61">
        <v>511</v>
      </c>
      <c r="J13" s="60">
        <v>806</v>
      </c>
      <c r="K13" s="61">
        <v>400</v>
      </c>
      <c r="L13" s="60">
        <f t="shared" si="1"/>
        <v>3112</v>
      </c>
      <c r="M13" s="60">
        <v>2214</v>
      </c>
      <c r="Q13" s="14"/>
    </row>
    <row r="14" spans="2:17" ht="12.75">
      <c r="B14" s="2" t="s">
        <v>4</v>
      </c>
      <c r="C14" s="60">
        <v>6257</v>
      </c>
      <c r="D14" s="61">
        <v>29</v>
      </c>
      <c r="E14" s="59">
        <f t="shared" si="0"/>
        <v>6286</v>
      </c>
      <c r="F14" s="61">
        <v>100</v>
      </c>
      <c r="G14" s="61">
        <v>193</v>
      </c>
      <c r="H14" s="61">
        <v>10</v>
      </c>
      <c r="I14" s="61">
        <v>303</v>
      </c>
      <c r="J14" s="61">
        <v>70</v>
      </c>
      <c r="K14" s="61">
        <v>72</v>
      </c>
      <c r="L14" s="60">
        <f t="shared" si="1"/>
        <v>748</v>
      </c>
      <c r="M14" s="61">
        <v>583</v>
      </c>
      <c r="Q14" s="14"/>
    </row>
    <row r="15" spans="2:17" ht="12.75">
      <c r="B15" s="2" t="s">
        <v>5</v>
      </c>
      <c r="C15" s="60">
        <v>11053</v>
      </c>
      <c r="D15" s="61">
        <v>159</v>
      </c>
      <c r="E15" s="59">
        <f t="shared" si="0"/>
        <v>11212</v>
      </c>
      <c r="F15" s="61">
        <v>572</v>
      </c>
      <c r="G15" s="61">
        <v>223</v>
      </c>
      <c r="H15" s="61">
        <v>4</v>
      </c>
      <c r="I15" s="61">
        <v>562</v>
      </c>
      <c r="J15" s="61">
        <v>753</v>
      </c>
      <c r="K15" s="61">
        <v>43</v>
      </c>
      <c r="L15" s="60">
        <f t="shared" si="1"/>
        <v>2157</v>
      </c>
      <c r="M15" s="61">
        <v>755</v>
      </c>
      <c r="Q15" s="14"/>
    </row>
    <row r="16" spans="2:17" ht="12.75">
      <c r="B16" s="2" t="s">
        <v>6</v>
      </c>
      <c r="C16" s="60">
        <v>8036</v>
      </c>
      <c r="D16" s="60">
        <v>388</v>
      </c>
      <c r="E16" s="59">
        <f t="shared" si="0"/>
        <v>8424</v>
      </c>
      <c r="F16" s="61">
        <v>451</v>
      </c>
      <c r="G16" s="61">
        <v>980</v>
      </c>
      <c r="H16" s="61">
        <v>3</v>
      </c>
      <c r="I16" s="61">
        <v>408</v>
      </c>
      <c r="J16" s="61">
        <v>767</v>
      </c>
      <c r="K16" s="61">
        <v>376</v>
      </c>
      <c r="L16" s="60">
        <f t="shared" si="1"/>
        <v>2985</v>
      </c>
      <c r="M16" s="60">
        <v>1047</v>
      </c>
      <c r="Q16" s="14"/>
    </row>
    <row r="17" spans="2:17" ht="12.75">
      <c r="B17" s="2" t="s">
        <v>7</v>
      </c>
      <c r="C17" s="60">
        <v>7044</v>
      </c>
      <c r="D17" s="61">
        <v>19</v>
      </c>
      <c r="E17" s="59">
        <f t="shared" si="0"/>
        <v>7063</v>
      </c>
      <c r="F17" s="61">
        <v>0</v>
      </c>
      <c r="G17" s="61">
        <v>126</v>
      </c>
      <c r="H17" s="61">
        <v>3</v>
      </c>
      <c r="I17" s="61">
        <v>274</v>
      </c>
      <c r="J17" s="61">
        <v>438</v>
      </c>
      <c r="K17" s="61">
        <v>268</v>
      </c>
      <c r="L17" s="60">
        <f t="shared" si="1"/>
        <v>1109</v>
      </c>
      <c r="M17" s="61">
        <v>494</v>
      </c>
      <c r="Q17" s="14"/>
    </row>
    <row r="18" spans="2:17" ht="12.75">
      <c r="B18" s="2" t="s">
        <v>8</v>
      </c>
      <c r="C18" s="60">
        <v>14823</v>
      </c>
      <c r="D18" s="61">
        <v>206</v>
      </c>
      <c r="E18" s="59">
        <f t="shared" si="0"/>
        <v>15029</v>
      </c>
      <c r="F18" s="61">
        <v>117</v>
      </c>
      <c r="G18" s="60">
        <v>2219</v>
      </c>
      <c r="H18" s="61">
        <v>39</v>
      </c>
      <c r="I18" s="61">
        <v>648</v>
      </c>
      <c r="J18" s="61">
        <v>428</v>
      </c>
      <c r="K18" s="61">
        <v>484</v>
      </c>
      <c r="L18" s="60">
        <f t="shared" si="1"/>
        <v>3935</v>
      </c>
      <c r="M18" s="60">
        <v>3398</v>
      </c>
      <c r="Q18" s="14"/>
    </row>
    <row r="19" spans="2:17" ht="12.75">
      <c r="B19" s="2" t="s">
        <v>9</v>
      </c>
      <c r="C19" s="60">
        <v>2611</v>
      </c>
      <c r="D19" s="61">
        <v>15</v>
      </c>
      <c r="E19" s="59">
        <f t="shared" si="0"/>
        <v>2626</v>
      </c>
      <c r="F19" s="61">
        <v>85</v>
      </c>
      <c r="G19" s="61">
        <v>498</v>
      </c>
      <c r="H19" s="61">
        <v>38</v>
      </c>
      <c r="I19" s="61">
        <v>215</v>
      </c>
      <c r="J19" s="61">
        <v>507</v>
      </c>
      <c r="K19" s="61">
        <v>11</v>
      </c>
      <c r="L19" s="60">
        <f t="shared" si="1"/>
        <v>1354</v>
      </c>
      <c r="M19" s="61">
        <v>119</v>
      </c>
      <c r="Q19" s="14"/>
    </row>
    <row r="20" spans="2:17" ht="12.75">
      <c r="B20" s="2" t="s">
        <v>10</v>
      </c>
      <c r="C20" s="60">
        <v>5412</v>
      </c>
      <c r="D20" s="61">
        <v>45</v>
      </c>
      <c r="E20" s="59">
        <f t="shared" si="0"/>
        <v>5457</v>
      </c>
      <c r="F20" s="61">
        <v>241</v>
      </c>
      <c r="G20" s="61">
        <v>179</v>
      </c>
      <c r="H20" s="61">
        <v>0</v>
      </c>
      <c r="I20" s="61">
        <v>219</v>
      </c>
      <c r="J20" s="61">
        <v>73</v>
      </c>
      <c r="K20" s="61">
        <v>120</v>
      </c>
      <c r="L20" s="60">
        <f t="shared" si="1"/>
        <v>832</v>
      </c>
      <c r="M20" s="61">
        <v>433</v>
      </c>
      <c r="Q20" s="14"/>
    </row>
    <row r="21" spans="2:17" ht="12.75">
      <c r="B21" s="2" t="s">
        <v>11</v>
      </c>
      <c r="C21" s="60">
        <v>4719</v>
      </c>
      <c r="D21" s="61">
        <v>37</v>
      </c>
      <c r="E21" s="59">
        <f t="shared" si="0"/>
        <v>4756</v>
      </c>
      <c r="F21" s="61">
        <v>6</v>
      </c>
      <c r="G21" s="61">
        <v>30</v>
      </c>
      <c r="H21" s="61">
        <v>0</v>
      </c>
      <c r="I21" s="61">
        <v>276</v>
      </c>
      <c r="J21" s="61">
        <v>25</v>
      </c>
      <c r="K21" s="61">
        <v>4</v>
      </c>
      <c r="L21" s="60">
        <f t="shared" si="1"/>
        <v>341</v>
      </c>
      <c r="M21" s="61">
        <v>331</v>
      </c>
      <c r="Q21" s="14"/>
    </row>
    <row r="22" spans="2:17" ht="12.75">
      <c r="B22" s="2" t="s">
        <v>12</v>
      </c>
      <c r="C22" s="60">
        <v>9904</v>
      </c>
      <c r="D22" s="61">
        <v>70</v>
      </c>
      <c r="E22" s="59">
        <f t="shared" si="0"/>
        <v>9974</v>
      </c>
      <c r="F22" s="61">
        <v>150</v>
      </c>
      <c r="G22" s="61">
        <v>617</v>
      </c>
      <c r="H22" s="61">
        <v>26</v>
      </c>
      <c r="I22" s="61">
        <v>394</v>
      </c>
      <c r="J22" s="61">
        <v>879</v>
      </c>
      <c r="K22" s="61">
        <v>6</v>
      </c>
      <c r="L22" s="60">
        <f t="shared" si="1"/>
        <v>2072</v>
      </c>
      <c r="M22" s="61">
        <v>715</v>
      </c>
      <c r="Q22" s="14"/>
    </row>
    <row r="23" spans="2:17" ht="12.75">
      <c r="B23" s="2" t="s">
        <v>13</v>
      </c>
      <c r="C23" s="60">
        <v>10831</v>
      </c>
      <c r="D23" s="61">
        <v>52</v>
      </c>
      <c r="E23" s="59">
        <f t="shared" si="0"/>
        <v>10883</v>
      </c>
      <c r="F23" s="61">
        <v>82</v>
      </c>
      <c r="G23" s="61">
        <v>795</v>
      </c>
      <c r="H23" s="61">
        <v>2</v>
      </c>
      <c r="I23" s="61">
        <v>493</v>
      </c>
      <c r="J23" s="60">
        <v>1160</v>
      </c>
      <c r="K23" s="61">
        <v>238</v>
      </c>
      <c r="L23" s="60">
        <f t="shared" si="1"/>
        <v>2770</v>
      </c>
      <c r="M23" s="60">
        <v>1352</v>
      </c>
      <c r="Q23" s="14"/>
    </row>
    <row r="24" spans="2:17" ht="12.75">
      <c r="B24" s="2" t="s">
        <v>14</v>
      </c>
      <c r="C24" s="60">
        <v>18217</v>
      </c>
      <c r="D24" s="61">
        <v>256</v>
      </c>
      <c r="E24" s="59">
        <f t="shared" si="0"/>
        <v>18473</v>
      </c>
      <c r="F24" s="61">
        <v>367</v>
      </c>
      <c r="G24" s="60">
        <v>1574</v>
      </c>
      <c r="H24" s="61">
        <v>5</v>
      </c>
      <c r="I24" s="61">
        <v>810</v>
      </c>
      <c r="J24" s="61">
        <v>541</v>
      </c>
      <c r="K24" s="61">
        <v>580</v>
      </c>
      <c r="L24" s="60">
        <f t="shared" si="1"/>
        <v>3877</v>
      </c>
      <c r="M24" s="60">
        <v>2116</v>
      </c>
      <c r="Q24" s="14"/>
    </row>
    <row r="25" spans="2:17" ht="12.75">
      <c r="B25" s="2" t="s">
        <v>15</v>
      </c>
      <c r="C25" s="60">
        <v>6044</v>
      </c>
      <c r="D25" s="61">
        <v>13</v>
      </c>
      <c r="E25" s="59">
        <f t="shared" si="0"/>
        <v>6057</v>
      </c>
      <c r="F25" s="61">
        <v>15</v>
      </c>
      <c r="G25" s="61">
        <v>152</v>
      </c>
      <c r="H25" s="61">
        <v>4</v>
      </c>
      <c r="I25" s="61">
        <v>312</v>
      </c>
      <c r="J25" s="60">
        <v>1613</v>
      </c>
      <c r="K25" s="61">
        <v>22</v>
      </c>
      <c r="L25" s="60">
        <f t="shared" si="1"/>
        <v>2118</v>
      </c>
      <c r="M25" s="61">
        <v>538</v>
      </c>
      <c r="Q25" s="14"/>
    </row>
    <row r="26" spans="2:17" ht="12.75">
      <c r="B26" s="2" t="s">
        <v>16</v>
      </c>
      <c r="C26" s="60">
        <v>11398</v>
      </c>
      <c r="D26" s="61">
        <v>134</v>
      </c>
      <c r="E26" s="59">
        <f t="shared" si="0"/>
        <v>11532</v>
      </c>
      <c r="F26" s="61">
        <v>145</v>
      </c>
      <c r="G26" s="61">
        <v>284</v>
      </c>
      <c r="H26" s="61">
        <v>4</v>
      </c>
      <c r="I26" s="61">
        <v>528</v>
      </c>
      <c r="J26" s="61">
        <v>32</v>
      </c>
      <c r="K26" s="61">
        <v>84</v>
      </c>
      <c r="L26" s="60">
        <f t="shared" si="1"/>
        <v>1077</v>
      </c>
      <c r="M26" s="60">
        <v>1337</v>
      </c>
      <c r="Q26" s="14"/>
    </row>
    <row r="27" spans="2:17" ht="12.75">
      <c r="B27" s="2" t="s">
        <v>17</v>
      </c>
      <c r="C27" s="60">
        <v>29285</v>
      </c>
      <c r="D27" s="61">
        <v>349</v>
      </c>
      <c r="E27" s="59">
        <f t="shared" si="0"/>
        <v>29634</v>
      </c>
      <c r="F27" s="61">
        <v>449</v>
      </c>
      <c r="G27" s="60">
        <v>1578</v>
      </c>
      <c r="H27" s="61">
        <v>35</v>
      </c>
      <c r="I27" s="60">
        <v>1349</v>
      </c>
      <c r="J27" s="60">
        <v>1259</v>
      </c>
      <c r="K27" s="60">
        <v>2089</v>
      </c>
      <c r="L27" s="60">
        <f t="shared" si="1"/>
        <v>6759</v>
      </c>
      <c r="M27" s="60">
        <v>3029</v>
      </c>
      <c r="Q27" s="14"/>
    </row>
    <row r="28" spans="2:17" ht="12.75">
      <c r="B28" s="2" t="s">
        <v>18</v>
      </c>
      <c r="C28" s="60">
        <v>11626</v>
      </c>
      <c r="D28" s="61">
        <v>206</v>
      </c>
      <c r="E28" s="59">
        <f t="shared" si="0"/>
        <v>11832</v>
      </c>
      <c r="F28" s="61">
        <v>268</v>
      </c>
      <c r="G28" s="61">
        <v>748</v>
      </c>
      <c r="H28" s="61">
        <v>11</v>
      </c>
      <c r="I28" s="61">
        <v>634</v>
      </c>
      <c r="J28" s="61">
        <v>607</v>
      </c>
      <c r="K28" s="61">
        <v>166</v>
      </c>
      <c r="L28" s="60">
        <f t="shared" si="1"/>
        <v>2434</v>
      </c>
      <c r="M28" s="61">
        <v>956</v>
      </c>
      <c r="Q28" s="14"/>
    </row>
    <row r="29" spans="2:17" ht="12.75">
      <c r="B29" s="2" t="s">
        <v>19</v>
      </c>
      <c r="C29" s="60">
        <v>7049</v>
      </c>
      <c r="D29" s="61">
        <v>58</v>
      </c>
      <c r="E29" s="59">
        <f t="shared" si="0"/>
        <v>7107</v>
      </c>
      <c r="F29" s="61">
        <v>2</v>
      </c>
      <c r="G29" s="61">
        <v>442</v>
      </c>
      <c r="H29" s="61">
        <v>13</v>
      </c>
      <c r="I29" s="61">
        <v>444</v>
      </c>
      <c r="J29" s="61">
        <v>1228</v>
      </c>
      <c r="K29" s="61">
        <v>148</v>
      </c>
      <c r="L29" s="60">
        <f t="shared" si="1"/>
        <v>2277</v>
      </c>
      <c r="M29" s="61">
        <v>781</v>
      </c>
      <c r="Q29" s="14"/>
    </row>
    <row r="30" spans="2:17" ht="12.75">
      <c r="B30" s="2" t="s">
        <v>20</v>
      </c>
      <c r="C30" s="60">
        <v>8199</v>
      </c>
      <c r="D30" s="61">
        <v>1011</v>
      </c>
      <c r="E30" s="59">
        <f t="shared" si="0"/>
        <v>9210</v>
      </c>
      <c r="F30" s="61">
        <v>286</v>
      </c>
      <c r="G30" s="61">
        <v>291</v>
      </c>
      <c r="H30" s="61">
        <v>4</v>
      </c>
      <c r="I30" s="61">
        <v>376</v>
      </c>
      <c r="J30" s="61">
        <v>35</v>
      </c>
      <c r="K30" s="61">
        <v>55</v>
      </c>
      <c r="L30" s="60">
        <f t="shared" si="1"/>
        <v>1047</v>
      </c>
      <c r="M30" s="60">
        <v>1377</v>
      </c>
      <c r="Q30" s="14"/>
    </row>
    <row r="31" spans="2:17" ht="12.75">
      <c r="B31" s="16"/>
      <c r="C31" s="62"/>
      <c r="D31" s="62"/>
      <c r="E31" s="62"/>
    </row>
    <row r="32" spans="2:17" ht="12.75">
      <c r="B32" s="16"/>
      <c r="C32" s="62"/>
      <c r="D32" s="62"/>
      <c r="E32" s="62"/>
    </row>
    <row r="33" spans="2:13" ht="13.5">
      <c r="B33" s="16"/>
      <c r="C33" s="57" t="s">
        <v>356</v>
      </c>
      <c r="D33" s="62"/>
      <c r="E33" s="62"/>
    </row>
    <row r="34" spans="2:13" ht="13.5">
      <c r="B34" s="16"/>
      <c r="C34" s="57" t="s">
        <v>66</v>
      </c>
      <c r="D34" s="57" t="s">
        <v>67</v>
      </c>
      <c r="E34" s="57" t="s">
        <v>68</v>
      </c>
      <c r="F34" s="57" t="s">
        <v>101</v>
      </c>
      <c r="G34" s="57" t="s">
        <v>70</v>
      </c>
      <c r="H34" s="57" t="s">
        <v>71</v>
      </c>
      <c r="I34" s="57" t="s">
        <v>35</v>
      </c>
      <c r="J34" s="57" t="s">
        <v>72</v>
      </c>
      <c r="K34" s="56" t="s">
        <v>103</v>
      </c>
    </row>
    <row r="35" spans="2:13" ht="13.5">
      <c r="B35" s="16"/>
      <c r="C35" s="57" t="s">
        <v>74</v>
      </c>
      <c r="D35" s="57" t="s">
        <v>75</v>
      </c>
      <c r="E35" s="57" t="s">
        <v>76</v>
      </c>
      <c r="F35" s="57" t="s">
        <v>100</v>
      </c>
      <c r="G35" s="57" t="s">
        <v>78</v>
      </c>
      <c r="I35" s="57" t="s">
        <v>79</v>
      </c>
      <c r="J35" s="57" t="s">
        <v>102</v>
      </c>
    </row>
    <row r="36" spans="2:13" ht="13.5">
      <c r="B36" s="16"/>
      <c r="C36" s="58" t="s">
        <v>82</v>
      </c>
      <c r="D36" s="58" t="s">
        <v>83</v>
      </c>
      <c r="E36" s="58" t="s">
        <v>84</v>
      </c>
      <c r="F36" s="58" t="s">
        <v>50</v>
      </c>
      <c r="G36" s="58" t="s">
        <v>86</v>
      </c>
      <c r="H36" s="58" t="s">
        <v>87</v>
      </c>
      <c r="I36" s="58" t="s">
        <v>42</v>
      </c>
      <c r="J36" s="58" t="s">
        <v>88</v>
      </c>
      <c r="K36" s="56" t="s">
        <v>104</v>
      </c>
    </row>
    <row r="37" spans="2:13" ht="12.75">
      <c r="C37" s="58" t="s">
        <v>53</v>
      </c>
      <c r="D37" s="58" t="s">
        <v>89</v>
      </c>
      <c r="E37" s="58" t="s">
        <v>90</v>
      </c>
      <c r="F37" s="58" t="s">
        <v>96</v>
      </c>
      <c r="G37" s="58" t="s">
        <v>91</v>
      </c>
      <c r="I37" s="58" t="s">
        <v>92</v>
      </c>
      <c r="J37" s="58" t="s">
        <v>93</v>
      </c>
    </row>
    <row r="38" spans="2:13" ht="12.75">
      <c r="C38" s="58" t="s">
        <v>94</v>
      </c>
      <c r="E38" s="58" t="s">
        <v>95</v>
      </c>
      <c r="G38" s="58" t="s">
        <v>97</v>
      </c>
      <c r="I38" s="58" t="s">
        <v>98</v>
      </c>
    </row>
    <row r="39" spans="2:13" ht="12.75">
      <c r="B39" s="27" t="s">
        <v>342</v>
      </c>
      <c r="C39" s="59">
        <v>8310</v>
      </c>
      <c r="D39" s="59">
        <v>6252</v>
      </c>
      <c r="E39" s="59">
        <v>708</v>
      </c>
      <c r="F39" s="59">
        <v>3529</v>
      </c>
      <c r="G39" s="59">
        <v>2475</v>
      </c>
      <c r="H39" s="59">
        <v>1967</v>
      </c>
      <c r="I39" s="59">
        <f>SUM(C39:H39)</f>
        <v>23241</v>
      </c>
      <c r="J39" s="59">
        <v>1339</v>
      </c>
      <c r="K39" s="59">
        <v>115017</v>
      </c>
      <c r="L39" s="62"/>
      <c r="M39" s="62"/>
    </row>
    <row r="40" spans="2:13" ht="12.75">
      <c r="B40" s="33" t="s">
        <v>278</v>
      </c>
      <c r="C40" s="60">
        <v>2038</v>
      </c>
      <c r="D40" s="61">
        <v>67</v>
      </c>
      <c r="E40" s="61">
        <v>20</v>
      </c>
      <c r="F40" s="60">
        <v>1191</v>
      </c>
      <c r="G40" s="61">
        <v>94</v>
      </c>
      <c r="H40" s="61">
        <v>519</v>
      </c>
      <c r="I40" s="59">
        <f t="shared" ref="I40:I60" si="2">SUM(C40:H40)</f>
        <v>3929</v>
      </c>
      <c r="J40" s="60">
        <v>405</v>
      </c>
      <c r="K40" s="60">
        <v>21221</v>
      </c>
      <c r="L40" s="62"/>
      <c r="M40" s="62"/>
    </row>
    <row r="41" spans="2:13" ht="12.75">
      <c r="B41" s="33" t="s">
        <v>1</v>
      </c>
      <c r="C41" s="61">
        <v>250</v>
      </c>
      <c r="D41" s="61">
        <v>537</v>
      </c>
      <c r="E41" s="61">
        <v>7</v>
      </c>
      <c r="F41" s="61">
        <v>114</v>
      </c>
      <c r="G41" s="61">
        <v>17</v>
      </c>
      <c r="H41" s="61">
        <v>30</v>
      </c>
      <c r="I41" s="59">
        <f t="shared" si="2"/>
        <v>955</v>
      </c>
      <c r="J41" s="60">
        <v>43</v>
      </c>
      <c r="K41" s="60">
        <v>8504</v>
      </c>
      <c r="L41" s="62"/>
      <c r="M41" s="62"/>
    </row>
    <row r="42" spans="2:13" ht="12.75">
      <c r="B42" s="33" t="s">
        <v>2</v>
      </c>
      <c r="C42" s="61">
        <v>127</v>
      </c>
      <c r="D42" s="61">
        <v>470</v>
      </c>
      <c r="E42" s="61">
        <v>83</v>
      </c>
      <c r="F42" s="61">
        <v>142</v>
      </c>
      <c r="G42" s="61">
        <v>210</v>
      </c>
      <c r="H42" s="61">
        <v>21</v>
      </c>
      <c r="I42" s="59">
        <f t="shared" si="2"/>
        <v>1053</v>
      </c>
      <c r="J42" s="60">
        <v>14</v>
      </c>
      <c r="K42" s="60">
        <v>4486</v>
      </c>
      <c r="L42" s="62"/>
      <c r="M42" s="62"/>
    </row>
    <row r="43" spans="2:13" ht="12.75">
      <c r="B43" s="33" t="s">
        <v>3</v>
      </c>
      <c r="C43" s="61">
        <v>329</v>
      </c>
      <c r="D43" s="61">
        <v>1081</v>
      </c>
      <c r="E43" s="61">
        <v>54</v>
      </c>
      <c r="F43" s="61">
        <v>91</v>
      </c>
      <c r="G43" s="61">
        <v>24</v>
      </c>
      <c r="H43" s="61">
        <v>30</v>
      </c>
      <c r="I43" s="59">
        <f t="shared" si="2"/>
        <v>1609</v>
      </c>
      <c r="J43" s="60">
        <v>21</v>
      </c>
      <c r="K43" s="60">
        <v>6957</v>
      </c>
      <c r="L43" s="62"/>
      <c r="M43" s="62"/>
    </row>
    <row r="44" spans="2:13" ht="12.75">
      <c r="B44" s="33" t="s">
        <v>4</v>
      </c>
      <c r="C44" s="61">
        <v>23</v>
      </c>
      <c r="D44" s="61">
        <v>124</v>
      </c>
      <c r="E44" s="61">
        <v>39</v>
      </c>
      <c r="F44" s="61">
        <v>95</v>
      </c>
      <c r="G44" s="61">
        <v>0</v>
      </c>
      <c r="H44" s="61">
        <v>23</v>
      </c>
      <c r="I44" s="59">
        <f t="shared" si="2"/>
        <v>304</v>
      </c>
      <c r="J44" s="60">
        <v>14</v>
      </c>
      <c r="K44" s="60">
        <v>1649</v>
      </c>
      <c r="L44" s="62"/>
      <c r="M44" s="62"/>
    </row>
    <row r="45" spans="2:13" ht="12.75">
      <c r="B45" s="33" t="s">
        <v>5</v>
      </c>
      <c r="C45" s="61">
        <v>587</v>
      </c>
      <c r="D45" s="61">
        <v>155</v>
      </c>
      <c r="E45" s="61">
        <v>60</v>
      </c>
      <c r="F45" s="61">
        <v>172</v>
      </c>
      <c r="G45" s="61">
        <v>9</v>
      </c>
      <c r="H45" s="61">
        <v>23</v>
      </c>
      <c r="I45" s="59">
        <f t="shared" si="2"/>
        <v>1006</v>
      </c>
      <c r="J45" s="60">
        <v>34</v>
      </c>
      <c r="K45" s="60">
        <v>3952</v>
      </c>
      <c r="L45" s="62"/>
      <c r="M45" s="62"/>
    </row>
    <row r="46" spans="2:13" ht="12.75">
      <c r="B46" s="33" t="s">
        <v>6</v>
      </c>
      <c r="C46" s="61">
        <v>592</v>
      </c>
      <c r="D46" s="61">
        <v>383</v>
      </c>
      <c r="E46" s="61">
        <v>17</v>
      </c>
      <c r="F46" s="61">
        <v>89</v>
      </c>
      <c r="G46" s="60">
        <v>1351</v>
      </c>
      <c r="H46" s="61">
        <v>16</v>
      </c>
      <c r="I46" s="59">
        <f t="shared" si="2"/>
        <v>2448</v>
      </c>
      <c r="J46" s="60">
        <v>33</v>
      </c>
      <c r="K46" s="60">
        <v>6528</v>
      </c>
      <c r="L46" s="62"/>
      <c r="M46" s="62"/>
    </row>
    <row r="47" spans="2:13" ht="12.75">
      <c r="B47" s="33" t="s">
        <v>7</v>
      </c>
      <c r="C47" s="61">
        <v>0</v>
      </c>
      <c r="D47" s="61">
        <v>68</v>
      </c>
      <c r="E47" s="61">
        <v>28</v>
      </c>
      <c r="F47" s="61">
        <v>54</v>
      </c>
      <c r="G47" s="61">
        <v>13</v>
      </c>
      <c r="H47" s="61">
        <v>72</v>
      </c>
      <c r="I47" s="59">
        <f t="shared" si="2"/>
        <v>235</v>
      </c>
      <c r="J47" s="60">
        <v>3</v>
      </c>
      <c r="K47" s="60">
        <v>1841</v>
      </c>
      <c r="L47" s="62"/>
      <c r="M47" s="62"/>
    </row>
    <row r="48" spans="2:13" ht="12.75">
      <c r="B48" s="33" t="s">
        <v>8</v>
      </c>
      <c r="C48" s="61">
        <v>269</v>
      </c>
      <c r="D48" s="61">
        <v>652</v>
      </c>
      <c r="E48" s="61">
        <v>13</v>
      </c>
      <c r="F48" s="61">
        <v>156</v>
      </c>
      <c r="G48" s="61">
        <v>5</v>
      </c>
      <c r="H48" s="61">
        <v>92</v>
      </c>
      <c r="I48" s="59">
        <f t="shared" si="2"/>
        <v>1187</v>
      </c>
      <c r="J48" s="60">
        <v>31</v>
      </c>
      <c r="K48" s="60">
        <v>8558</v>
      </c>
      <c r="L48" s="62"/>
      <c r="M48" s="62"/>
    </row>
    <row r="49" spans="2:13" ht="12.75">
      <c r="B49" s="33" t="s">
        <v>9</v>
      </c>
      <c r="C49" s="61">
        <v>43</v>
      </c>
      <c r="D49" s="61">
        <v>150</v>
      </c>
      <c r="E49" s="61">
        <v>10</v>
      </c>
      <c r="F49" s="61">
        <v>26</v>
      </c>
      <c r="G49" s="61">
        <v>3</v>
      </c>
      <c r="H49" s="61">
        <v>5</v>
      </c>
      <c r="I49" s="59">
        <f t="shared" si="2"/>
        <v>237</v>
      </c>
      <c r="J49" s="60">
        <v>0</v>
      </c>
      <c r="K49" s="60">
        <v>1710</v>
      </c>
      <c r="L49" s="62"/>
      <c r="M49" s="62"/>
    </row>
    <row r="50" spans="2:13" ht="12.75">
      <c r="B50" s="33" t="s">
        <v>10</v>
      </c>
      <c r="C50" s="61">
        <v>390</v>
      </c>
      <c r="D50" s="61">
        <v>102</v>
      </c>
      <c r="E50" s="61">
        <v>17</v>
      </c>
      <c r="F50" s="61">
        <v>65</v>
      </c>
      <c r="G50" s="61">
        <v>5</v>
      </c>
      <c r="H50" s="61">
        <v>14</v>
      </c>
      <c r="I50" s="59">
        <f t="shared" si="2"/>
        <v>593</v>
      </c>
      <c r="J50" s="60">
        <v>36</v>
      </c>
      <c r="K50" s="60">
        <v>1894</v>
      </c>
      <c r="L50" s="62"/>
      <c r="M50" s="62"/>
    </row>
    <row r="51" spans="2:13" ht="12.75">
      <c r="B51" s="33" t="s">
        <v>11</v>
      </c>
      <c r="C51" s="61">
        <v>3</v>
      </c>
      <c r="D51" s="61">
        <v>0</v>
      </c>
      <c r="E51" s="61">
        <v>18</v>
      </c>
      <c r="F51" s="61">
        <v>39</v>
      </c>
      <c r="G51" s="61">
        <v>0</v>
      </c>
      <c r="H51" s="61">
        <v>1</v>
      </c>
      <c r="I51" s="59">
        <f t="shared" si="2"/>
        <v>61</v>
      </c>
      <c r="J51" s="60">
        <v>6</v>
      </c>
      <c r="K51" s="61">
        <v>739</v>
      </c>
      <c r="L51" s="62"/>
      <c r="M51" s="62"/>
    </row>
    <row r="52" spans="2:13" ht="12.75">
      <c r="B52" s="33" t="s">
        <v>12</v>
      </c>
      <c r="C52" s="61">
        <v>187</v>
      </c>
      <c r="D52" s="61">
        <v>231</v>
      </c>
      <c r="E52" s="61">
        <v>34</v>
      </c>
      <c r="F52" s="61">
        <v>162</v>
      </c>
      <c r="G52" s="61">
        <v>4</v>
      </c>
      <c r="H52" s="61">
        <v>17</v>
      </c>
      <c r="I52" s="59">
        <f t="shared" si="2"/>
        <v>635</v>
      </c>
      <c r="J52" s="60">
        <v>2</v>
      </c>
      <c r="K52" s="60">
        <v>3424</v>
      </c>
      <c r="L52" s="62"/>
      <c r="M52" s="62"/>
    </row>
    <row r="53" spans="2:13" ht="12.75">
      <c r="B53" s="33" t="s">
        <v>13</v>
      </c>
      <c r="C53" s="61">
        <v>74</v>
      </c>
      <c r="D53" s="61">
        <v>157</v>
      </c>
      <c r="E53" s="61">
        <v>28</v>
      </c>
      <c r="F53" s="61">
        <v>127</v>
      </c>
      <c r="G53" s="61">
        <v>645</v>
      </c>
      <c r="H53" s="61">
        <v>27</v>
      </c>
      <c r="I53" s="59">
        <f t="shared" si="2"/>
        <v>1058</v>
      </c>
      <c r="J53" s="60">
        <v>104</v>
      </c>
      <c r="K53" s="60">
        <v>5290</v>
      </c>
      <c r="L53" s="62"/>
      <c r="M53" s="62"/>
    </row>
    <row r="54" spans="2:13" ht="12.75">
      <c r="B54" s="33" t="s">
        <v>14</v>
      </c>
      <c r="C54" s="61">
        <v>747</v>
      </c>
      <c r="D54" s="61">
        <v>725</v>
      </c>
      <c r="E54" s="61">
        <v>80</v>
      </c>
      <c r="F54" s="61">
        <v>172</v>
      </c>
      <c r="G54" s="61">
        <v>8</v>
      </c>
      <c r="H54" s="61">
        <v>95</v>
      </c>
      <c r="I54" s="59">
        <f t="shared" si="2"/>
        <v>1827</v>
      </c>
      <c r="J54" s="60">
        <v>47</v>
      </c>
      <c r="K54" s="60">
        <v>7872</v>
      </c>
      <c r="L54" s="62"/>
      <c r="M54" s="62"/>
    </row>
    <row r="55" spans="2:13" ht="12.75">
      <c r="B55" s="33" t="s">
        <v>15</v>
      </c>
      <c r="C55" s="61">
        <v>13</v>
      </c>
      <c r="D55" s="61">
        <v>46</v>
      </c>
      <c r="E55" s="61">
        <v>24</v>
      </c>
      <c r="F55" s="61">
        <v>75</v>
      </c>
      <c r="G55" s="61">
        <v>9</v>
      </c>
      <c r="H55" s="61">
        <v>71</v>
      </c>
      <c r="I55" s="59">
        <f t="shared" si="2"/>
        <v>238</v>
      </c>
      <c r="J55" s="60">
        <v>3</v>
      </c>
      <c r="K55" s="60">
        <v>2897</v>
      </c>
      <c r="L55" s="62"/>
      <c r="M55" s="62"/>
    </row>
    <row r="56" spans="2:13" ht="12.75">
      <c r="B56" s="33" t="s">
        <v>16</v>
      </c>
      <c r="C56" s="61">
        <v>221</v>
      </c>
      <c r="D56" s="61">
        <v>60</v>
      </c>
      <c r="E56" s="61">
        <v>14</v>
      </c>
      <c r="F56" s="61">
        <v>138</v>
      </c>
      <c r="G56" s="61">
        <v>1</v>
      </c>
      <c r="H56" s="61">
        <v>23</v>
      </c>
      <c r="I56" s="59">
        <f t="shared" si="2"/>
        <v>457</v>
      </c>
      <c r="J56" s="60">
        <v>346</v>
      </c>
      <c r="K56" s="60">
        <v>3217</v>
      </c>
      <c r="L56" s="62"/>
      <c r="M56" s="62"/>
    </row>
    <row r="57" spans="2:13" ht="12.75">
      <c r="B57" s="33" t="s">
        <v>17</v>
      </c>
      <c r="C57" s="60">
        <v>1268</v>
      </c>
      <c r="D57" s="61">
        <v>507</v>
      </c>
      <c r="E57" s="61">
        <v>38</v>
      </c>
      <c r="F57" s="61">
        <v>281</v>
      </c>
      <c r="G57" s="61">
        <v>9</v>
      </c>
      <c r="H57" s="61">
        <v>762</v>
      </c>
      <c r="I57" s="59">
        <f t="shared" si="2"/>
        <v>2865</v>
      </c>
      <c r="J57" s="60">
        <v>129</v>
      </c>
      <c r="K57" s="60">
        <v>12794</v>
      </c>
      <c r="L57" s="62"/>
      <c r="M57" s="62"/>
    </row>
    <row r="58" spans="2:13" ht="12.75">
      <c r="B58" s="33" t="s">
        <v>18</v>
      </c>
      <c r="C58" s="61">
        <v>604</v>
      </c>
      <c r="D58" s="61">
        <v>464</v>
      </c>
      <c r="E58" s="61">
        <v>30</v>
      </c>
      <c r="F58" s="61">
        <v>98</v>
      </c>
      <c r="G58" s="61">
        <v>34</v>
      </c>
      <c r="H58" s="61">
        <v>34</v>
      </c>
      <c r="I58" s="59">
        <f t="shared" si="2"/>
        <v>1264</v>
      </c>
      <c r="J58" s="60">
        <v>24</v>
      </c>
      <c r="K58" s="60">
        <v>4678</v>
      </c>
      <c r="L58" s="62"/>
      <c r="M58" s="62"/>
    </row>
    <row r="59" spans="2:13" ht="12.75">
      <c r="B59" s="33" t="s">
        <v>19</v>
      </c>
      <c r="C59" s="61">
        <v>3</v>
      </c>
      <c r="D59" s="61">
        <v>103</v>
      </c>
      <c r="E59" s="61">
        <v>45</v>
      </c>
      <c r="F59" s="61">
        <v>112</v>
      </c>
      <c r="G59" s="61">
        <v>18</v>
      </c>
      <c r="H59" s="61">
        <v>35</v>
      </c>
      <c r="I59" s="59">
        <f t="shared" si="2"/>
        <v>316</v>
      </c>
      <c r="J59" s="60">
        <v>7</v>
      </c>
      <c r="K59" s="60">
        <v>3381</v>
      </c>
      <c r="L59" s="62"/>
      <c r="M59" s="62"/>
    </row>
    <row r="60" spans="2:13" ht="12.75">
      <c r="B60" s="33" t="s">
        <v>20</v>
      </c>
      <c r="C60" s="61">
        <v>542</v>
      </c>
      <c r="D60" s="61">
        <v>170</v>
      </c>
      <c r="E60" s="61">
        <v>49</v>
      </c>
      <c r="F60" s="61">
        <v>130</v>
      </c>
      <c r="G60" s="61">
        <v>16</v>
      </c>
      <c r="H60" s="61">
        <v>57</v>
      </c>
      <c r="I60" s="59">
        <f t="shared" si="2"/>
        <v>964</v>
      </c>
      <c r="J60" s="60">
        <v>37</v>
      </c>
      <c r="K60" s="60">
        <v>3425</v>
      </c>
      <c r="L60" s="62"/>
      <c r="M60" s="6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N29"/>
  <sheetViews>
    <sheetView workbookViewId="0"/>
  </sheetViews>
  <sheetFormatPr defaultRowHeight="15"/>
  <cols>
    <col min="2" max="2" width="22.7109375" customWidth="1"/>
  </cols>
  <sheetData>
    <row r="1" spans="2:14">
      <c r="B1" s="10" t="s">
        <v>105</v>
      </c>
      <c r="C1" s="10" t="s">
        <v>357</v>
      </c>
      <c r="D1" s="11"/>
      <c r="E1" s="11"/>
    </row>
    <row r="2" spans="2:14">
      <c r="B2" s="23"/>
      <c r="C2" s="11"/>
      <c r="D2" s="11"/>
      <c r="E2" s="11"/>
    </row>
    <row r="3" spans="2:14">
      <c r="B3" s="1" t="s">
        <v>106</v>
      </c>
      <c r="C3" s="1" t="s">
        <v>107</v>
      </c>
      <c r="G3" s="1" t="s">
        <v>108</v>
      </c>
      <c r="K3" s="1" t="s">
        <v>109</v>
      </c>
    </row>
    <row r="4" spans="2:14">
      <c r="C4" s="1" t="s">
        <v>110</v>
      </c>
      <c r="D4" s="1" t="s">
        <v>111</v>
      </c>
      <c r="E4" s="1" t="s">
        <v>112</v>
      </c>
      <c r="F4" s="1" t="s">
        <v>35</v>
      </c>
      <c r="G4" s="1" t="s">
        <v>110</v>
      </c>
      <c r="H4" s="1" t="s">
        <v>111</v>
      </c>
      <c r="I4" s="1" t="s">
        <v>112</v>
      </c>
      <c r="J4" s="1" t="s">
        <v>35</v>
      </c>
      <c r="K4" s="1" t="s">
        <v>110</v>
      </c>
      <c r="L4" s="1" t="s">
        <v>111</v>
      </c>
      <c r="M4" s="1" t="s">
        <v>112</v>
      </c>
      <c r="N4" s="1" t="s">
        <v>35</v>
      </c>
    </row>
    <row r="5" spans="2:14">
      <c r="B5" s="1" t="s">
        <v>25</v>
      </c>
      <c r="C5" s="1" t="s">
        <v>113</v>
      </c>
      <c r="D5" s="1" t="s">
        <v>114</v>
      </c>
      <c r="E5" s="1" t="s">
        <v>115</v>
      </c>
      <c r="G5" s="1" t="s">
        <v>113</v>
      </c>
      <c r="H5" s="1" t="s">
        <v>114</v>
      </c>
      <c r="I5" s="1" t="s">
        <v>115</v>
      </c>
      <c r="K5" s="1" t="s">
        <v>113</v>
      </c>
      <c r="L5" s="1" t="s">
        <v>114</v>
      </c>
      <c r="M5" s="1" t="s">
        <v>115</v>
      </c>
    </row>
    <row r="6" spans="2:14">
      <c r="C6" s="9" t="s">
        <v>116</v>
      </c>
      <c r="D6" s="9" t="s">
        <v>117</v>
      </c>
      <c r="E6" s="9" t="s">
        <v>118</v>
      </c>
      <c r="F6" s="9" t="s">
        <v>41</v>
      </c>
      <c r="G6" s="9" t="s">
        <v>116</v>
      </c>
      <c r="H6" s="9" t="s">
        <v>117</v>
      </c>
      <c r="I6" s="9" t="s">
        <v>118</v>
      </c>
      <c r="J6" s="9" t="s">
        <v>41</v>
      </c>
      <c r="K6" s="9" t="s">
        <v>116</v>
      </c>
      <c r="L6" s="9" t="s">
        <v>117</v>
      </c>
      <c r="M6" s="9" t="s">
        <v>118</v>
      </c>
      <c r="N6" s="9" t="s">
        <v>41</v>
      </c>
    </row>
    <row r="7" spans="2:14">
      <c r="B7" s="9" t="s">
        <v>39</v>
      </c>
      <c r="C7" s="9" t="s">
        <v>119</v>
      </c>
      <c r="D7" s="9" t="s">
        <v>120</v>
      </c>
      <c r="E7" s="9" t="s">
        <v>121</v>
      </c>
      <c r="G7" s="9" t="s">
        <v>119</v>
      </c>
      <c r="H7" s="9" t="s">
        <v>120</v>
      </c>
      <c r="I7" s="9" t="s">
        <v>121</v>
      </c>
      <c r="K7" s="9" t="s">
        <v>119</v>
      </c>
      <c r="L7" s="9" t="s">
        <v>120</v>
      </c>
      <c r="M7" s="9" t="s">
        <v>121</v>
      </c>
    </row>
    <row r="8" spans="2:14">
      <c r="B8" s="27" t="s">
        <v>342</v>
      </c>
      <c r="C8" s="59">
        <v>10982</v>
      </c>
      <c r="D8" s="57">
        <v>493</v>
      </c>
      <c r="E8" s="57">
        <v>268</v>
      </c>
      <c r="F8" s="59">
        <f>SUM(C8:E8)</f>
        <v>11743</v>
      </c>
      <c r="G8" s="59">
        <v>891</v>
      </c>
      <c r="H8" s="57">
        <v>58</v>
      </c>
      <c r="I8" s="57">
        <v>16</v>
      </c>
      <c r="J8" s="59">
        <f>SUM(G8:I8)</f>
        <v>965</v>
      </c>
      <c r="K8" s="59">
        <f>SUM(C8+G8)</f>
        <v>11873</v>
      </c>
      <c r="L8" s="57">
        <f>SUM(D8+H8)</f>
        <v>551</v>
      </c>
      <c r="M8" s="57">
        <f>SUM(E8+I8)</f>
        <v>284</v>
      </c>
      <c r="N8" s="59">
        <f>SUM(K8:M8)</f>
        <v>12708</v>
      </c>
    </row>
    <row r="9" spans="2:14">
      <c r="B9" s="33" t="s">
        <v>341</v>
      </c>
      <c r="C9" s="60">
        <v>1070</v>
      </c>
      <c r="D9" s="61">
        <v>23</v>
      </c>
      <c r="E9" s="61">
        <v>17</v>
      </c>
      <c r="F9" s="59">
        <f t="shared" ref="F9:F29" si="0">SUM(C9:E9)</f>
        <v>1110</v>
      </c>
      <c r="G9" s="61">
        <v>138</v>
      </c>
      <c r="H9" s="61">
        <v>6</v>
      </c>
      <c r="I9" s="61">
        <v>0</v>
      </c>
      <c r="J9" s="59">
        <f t="shared" ref="J9:J29" si="1">SUM(G9:I9)</f>
        <v>144</v>
      </c>
      <c r="K9" s="59">
        <f t="shared" ref="K9:K29" si="2">SUM(C9+G9)</f>
        <v>1208</v>
      </c>
      <c r="L9" s="57">
        <f t="shared" ref="L9:L29" si="3">SUM(D9+H9)</f>
        <v>29</v>
      </c>
      <c r="M9" s="57">
        <f t="shared" ref="M9:M29" si="4">SUM(E9+I9)</f>
        <v>17</v>
      </c>
      <c r="N9" s="59">
        <f t="shared" ref="N9:N29" si="5">SUM(K9:M9)</f>
        <v>1254</v>
      </c>
    </row>
    <row r="10" spans="2:14">
      <c r="B10" s="33" t="s">
        <v>1</v>
      </c>
      <c r="C10" s="61">
        <v>523</v>
      </c>
      <c r="D10" s="61">
        <v>34</v>
      </c>
      <c r="E10" s="61">
        <v>6</v>
      </c>
      <c r="F10" s="59">
        <f t="shared" si="0"/>
        <v>563</v>
      </c>
      <c r="G10" s="61">
        <v>12</v>
      </c>
      <c r="H10" s="61">
        <v>2</v>
      </c>
      <c r="I10" s="61">
        <v>0</v>
      </c>
      <c r="J10" s="59">
        <f t="shared" si="1"/>
        <v>14</v>
      </c>
      <c r="K10" s="59">
        <f t="shared" si="2"/>
        <v>535</v>
      </c>
      <c r="L10" s="57">
        <f t="shared" si="3"/>
        <v>36</v>
      </c>
      <c r="M10" s="57">
        <f t="shared" si="4"/>
        <v>6</v>
      </c>
      <c r="N10" s="59">
        <f t="shared" si="5"/>
        <v>577</v>
      </c>
    </row>
    <row r="11" spans="2:14">
      <c r="B11" s="33" t="s">
        <v>2</v>
      </c>
      <c r="C11" s="61">
        <v>660</v>
      </c>
      <c r="D11" s="61">
        <v>36</v>
      </c>
      <c r="E11" s="61">
        <v>36</v>
      </c>
      <c r="F11" s="59">
        <f t="shared" si="0"/>
        <v>732</v>
      </c>
      <c r="G11" s="61">
        <v>75</v>
      </c>
      <c r="H11" s="61">
        <v>5</v>
      </c>
      <c r="I11" s="61">
        <v>2</v>
      </c>
      <c r="J11" s="59">
        <f t="shared" si="1"/>
        <v>82</v>
      </c>
      <c r="K11" s="59">
        <f t="shared" si="2"/>
        <v>735</v>
      </c>
      <c r="L11" s="57">
        <f t="shared" si="3"/>
        <v>41</v>
      </c>
      <c r="M11" s="57">
        <f t="shared" si="4"/>
        <v>38</v>
      </c>
      <c r="N11" s="59">
        <f t="shared" si="5"/>
        <v>814</v>
      </c>
    </row>
    <row r="12" spans="2:14">
      <c r="B12" s="33" t="s">
        <v>3</v>
      </c>
      <c r="C12" s="61">
        <v>232</v>
      </c>
      <c r="D12" s="61">
        <v>0</v>
      </c>
      <c r="E12" s="61">
        <v>0</v>
      </c>
      <c r="F12" s="59">
        <f t="shared" si="0"/>
        <v>232</v>
      </c>
      <c r="G12" s="61">
        <v>5</v>
      </c>
      <c r="H12" s="61">
        <v>0</v>
      </c>
      <c r="I12" s="61">
        <v>0</v>
      </c>
      <c r="J12" s="59">
        <f t="shared" si="1"/>
        <v>5</v>
      </c>
      <c r="K12" s="59">
        <f t="shared" si="2"/>
        <v>237</v>
      </c>
      <c r="L12" s="57">
        <f t="shared" si="3"/>
        <v>0</v>
      </c>
      <c r="M12" s="57">
        <f t="shared" si="4"/>
        <v>0</v>
      </c>
      <c r="N12" s="59">
        <f t="shared" si="5"/>
        <v>237</v>
      </c>
    </row>
    <row r="13" spans="2:14">
      <c r="B13" s="33" t="s">
        <v>4</v>
      </c>
      <c r="C13" s="61">
        <v>204</v>
      </c>
      <c r="D13" s="61">
        <v>12</v>
      </c>
      <c r="E13" s="61">
        <v>30</v>
      </c>
      <c r="F13" s="59">
        <f t="shared" si="0"/>
        <v>246</v>
      </c>
      <c r="G13" s="61">
        <v>5</v>
      </c>
      <c r="H13" s="61">
        <v>1</v>
      </c>
      <c r="I13" s="61">
        <v>0</v>
      </c>
      <c r="J13" s="59">
        <f t="shared" si="1"/>
        <v>6</v>
      </c>
      <c r="K13" s="59">
        <f t="shared" si="2"/>
        <v>209</v>
      </c>
      <c r="L13" s="57">
        <f t="shared" si="3"/>
        <v>13</v>
      </c>
      <c r="M13" s="57">
        <f t="shared" si="4"/>
        <v>30</v>
      </c>
      <c r="N13" s="59">
        <f t="shared" si="5"/>
        <v>252</v>
      </c>
    </row>
    <row r="14" spans="2:14">
      <c r="B14" s="33" t="s">
        <v>5</v>
      </c>
      <c r="C14" s="61">
        <v>325</v>
      </c>
      <c r="D14" s="61">
        <v>28</v>
      </c>
      <c r="E14" s="61">
        <v>23</v>
      </c>
      <c r="F14" s="59">
        <f t="shared" si="0"/>
        <v>376</v>
      </c>
      <c r="G14" s="61">
        <v>21</v>
      </c>
      <c r="H14" s="61">
        <v>2</v>
      </c>
      <c r="I14" s="61">
        <v>1</v>
      </c>
      <c r="J14" s="59">
        <f t="shared" si="1"/>
        <v>24</v>
      </c>
      <c r="K14" s="59">
        <f t="shared" si="2"/>
        <v>346</v>
      </c>
      <c r="L14" s="57">
        <f t="shared" si="3"/>
        <v>30</v>
      </c>
      <c r="M14" s="57">
        <f t="shared" si="4"/>
        <v>24</v>
      </c>
      <c r="N14" s="59">
        <f t="shared" si="5"/>
        <v>400</v>
      </c>
    </row>
    <row r="15" spans="2:14">
      <c r="B15" s="33" t="s">
        <v>6</v>
      </c>
      <c r="C15" s="61">
        <v>373</v>
      </c>
      <c r="D15" s="61">
        <v>16</v>
      </c>
      <c r="E15" s="61">
        <v>10</v>
      </c>
      <c r="F15" s="59">
        <f t="shared" si="0"/>
        <v>399</v>
      </c>
      <c r="G15" s="61">
        <v>18</v>
      </c>
      <c r="H15" s="61">
        <v>3</v>
      </c>
      <c r="I15" s="61">
        <v>0</v>
      </c>
      <c r="J15" s="59">
        <f t="shared" si="1"/>
        <v>21</v>
      </c>
      <c r="K15" s="59">
        <f t="shared" si="2"/>
        <v>391</v>
      </c>
      <c r="L15" s="57">
        <f t="shared" si="3"/>
        <v>19</v>
      </c>
      <c r="M15" s="57">
        <f t="shared" si="4"/>
        <v>10</v>
      </c>
      <c r="N15" s="59">
        <f t="shared" si="5"/>
        <v>420</v>
      </c>
    </row>
    <row r="16" spans="2:14">
      <c r="B16" s="33" t="s">
        <v>7</v>
      </c>
      <c r="C16" s="61">
        <v>189</v>
      </c>
      <c r="D16" s="61">
        <v>19</v>
      </c>
      <c r="E16" s="61">
        <v>28</v>
      </c>
      <c r="F16" s="59">
        <f t="shared" si="0"/>
        <v>236</v>
      </c>
      <c r="G16" s="61">
        <v>2</v>
      </c>
      <c r="H16" s="61">
        <v>0</v>
      </c>
      <c r="I16" s="61">
        <v>0</v>
      </c>
      <c r="J16" s="59">
        <f t="shared" si="1"/>
        <v>2</v>
      </c>
      <c r="K16" s="59">
        <f t="shared" si="2"/>
        <v>191</v>
      </c>
      <c r="L16" s="57">
        <f t="shared" si="3"/>
        <v>19</v>
      </c>
      <c r="M16" s="57">
        <f t="shared" si="4"/>
        <v>28</v>
      </c>
      <c r="N16" s="59">
        <f t="shared" si="5"/>
        <v>238</v>
      </c>
    </row>
    <row r="17" spans="2:14">
      <c r="B17" s="33" t="s">
        <v>8</v>
      </c>
      <c r="C17" s="61">
        <v>748</v>
      </c>
      <c r="D17" s="61">
        <v>63</v>
      </c>
      <c r="E17" s="61">
        <v>7</v>
      </c>
      <c r="F17" s="59">
        <f t="shared" si="0"/>
        <v>818</v>
      </c>
      <c r="G17" s="61">
        <v>83</v>
      </c>
      <c r="H17" s="61">
        <v>7</v>
      </c>
      <c r="I17" s="61">
        <v>0</v>
      </c>
      <c r="J17" s="59">
        <f t="shared" si="1"/>
        <v>90</v>
      </c>
      <c r="K17" s="59">
        <f t="shared" si="2"/>
        <v>831</v>
      </c>
      <c r="L17" s="57">
        <f t="shared" si="3"/>
        <v>70</v>
      </c>
      <c r="M17" s="57">
        <f t="shared" si="4"/>
        <v>7</v>
      </c>
      <c r="N17" s="59">
        <f t="shared" si="5"/>
        <v>908</v>
      </c>
    </row>
    <row r="18" spans="2:14">
      <c r="B18" s="33" t="s">
        <v>9</v>
      </c>
      <c r="C18" s="61">
        <v>136</v>
      </c>
      <c r="D18" s="61">
        <v>4</v>
      </c>
      <c r="E18" s="61">
        <v>4</v>
      </c>
      <c r="F18" s="59">
        <f t="shared" si="0"/>
        <v>144</v>
      </c>
      <c r="G18" s="61">
        <v>6</v>
      </c>
      <c r="H18" s="61">
        <v>0</v>
      </c>
      <c r="I18" s="61">
        <v>0</v>
      </c>
      <c r="J18" s="59">
        <f t="shared" si="1"/>
        <v>6</v>
      </c>
      <c r="K18" s="59">
        <f t="shared" si="2"/>
        <v>142</v>
      </c>
      <c r="L18" s="57">
        <f t="shared" si="3"/>
        <v>4</v>
      </c>
      <c r="M18" s="57">
        <f t="shared" si="4"/>
        <v>4</v>
      </c>
      <c r="N18" s="59">
        <f t="shared" si="5"/>
        <v>150</v>
      </c>
    </row>
    <row r="19" spans="2:14">
      <c r="B19" s="33" t="s">
        <v>10</v>
      </c>
      <c r="C19" s="61">
        <v>2919</v>
      </c>
      <c r="D19" s="61">
        <v>83</v>
      </c>
      <c r="E19" s="61">
        <v>43</v>
      </c>
      <c r="F19" s="59">
        <f t="shared" si="0"/>
        <v>3045</v>
      </c>
      <c r="G19" s="61">
        <v>210</v>
      </c>
      <c r="H19" s="61">
        <v>12</v>
      </c>
      <c r="I19" s="61">
        <v>9</v>
      </c>
      <c r="J19" s="59">
        <f t="shared" si="1"/>
        <v>231</v>
      </c>
      <c r="K19" s="59">
        <f t="shared" si="2"/>
        <v>3129</v>
      </c>
      <c r="L19" s="57">
        <f t="shared" si="3"/>
        <v>95</v>
      </c>
      <c r="M19" s="57">
        <f t="shared" si="4"/>
        <v>52</v>
      </c>
      <c r="N19" s="59">
        <f t="shared" si="5"/>
        <v>3276</v>
      </c>
    </row>
    <row r="20" spans="2:14">
      <c r="B20" s="33" t="s">
        <v>11</v>
      </c>
      <c r="C20" s="61">
        <v>61</v>
      </c>
      <c r="D20" s="61">
        <v>0</v>
      </c>
      <c r="E20" s="61">
        <v>2</v>
      </c>
      <c r="F20" s="59">
        <f t="shared" si="0"/>
        <v>63</v>
      </c>
      <c r="G20" s="61">
        <v>0</v>
      </c>
      <c r="H20" s="61">
        <v>0</v>
      </c>
      <c r="I20" s="61">
        <v>0</v>
      </c>
      <c r="J20" s="59">
        <f t="shared" si="1"/>
        <v>0</v>
      </c>
      <c r="K20" s="59">
        <f t="shared" si="2"/>
        <v>61</v>
      </c>
      <c r="L20" s="57">
        <f t="shared" si="3"/>
        <v>0</v>
      </c>
      <c r="M20" s="57">
        <f t="shared" si="4"/>
        <v>2</v>
      </c>
      <c r="N20" s="59">
        <f t="shared" si="5"/>
        <v>63</v>
      </c>
    </row>
    <row r="21" spans="2:14">
      <c r="B21" s="33" t="s">
        <v>12</v>
      </c>
      <c r="C21" s="61">
        <v>322</v>
      </c>
      <c r="D21" s="61">
        <v>0</v>
      </c>
      <c r="E21" s="61">
        <v>0</v>
      </c>
      <c r="F21" s="59">
        <f t="shared" si="0"/>
        <v>322</v>
      </c>
      <c r="G21" s="61">
        <v>2</v>
      </c>
      <c r="H21" s="61">
        <v>0</v>
      </c>
      <c r="I21" s="61">
        <v>0</v>
      </c>
      <c r="J21" s="59">
        <f t="shared" si="1"/>
        <v>2</v>
      </c>
      <c r="K21" s="59">
        <f t="shared" si="2"/>
        <v>324</v>
      </c>
      <c r="L21" s="57">
        <f t="shared" si="3"/>
        <v>0</v>
      </c>
      <c r="M21" s="57">
        <f t="shared" si="4"/>
        <v>0</v>
      </c>
      <c r="N21" s="59">
        <f t="shared" si="5"/>
        <v>324</v>
      </c>
    </row>
    <row r="22" spans="2:14">
      <c r="B22" s="33" t="s">
        <v>13</v>
      </c>
      <c r="C22" s="61">
        <v>306</v>
      </c>
      <c r="D22" s="61">
        <v>38</v>
      </c>
      <c r="E22" s="61">
        <v>11</v>
      </c>
      <c r="F22" s="59">
        <f t="shared" si="0"/>
        <v>355</v>
      </c>
      <c r="G22" s="61">
        <v>38</v>
      </c>
      <c r="H22" s="61">
        <v>2</v>
      </c>
      <c r="I22" s="61">
        <v>1</v>
      </c>
      <c r="J22" s="59">
        <f t="shared" si="1"/>
        <v>41</v>
      </c>
      <c r="K22" s="59">
        <f t="shared" si="2"/>
        <v>344</v>
      </c>
      <c r="L22" s="57">
        <f t="shared" si="3"/>
        <v>40</v>
      </c>
      <c r="M22" s="57">
        <f t="shared" si="4"/>
        <v>12</v>
      </c>
      <c r="N22" s="59">
        <f t="shared" si="5"/>
        <v>396</v>
      </c>
    </row>
    <row r="23" spans="2:14">
      <c r="B23" s="33" t="s">
        <v>14</v>
      </c>
      <c r="C23" s="61">
        <v>522</v>
      </c>
      <c r="D23" s="61">
        <v>50</v>
      </c>
      <c r="E23" s="61">
        <v>1</v>
      </c>
      <c r="F23" s="59">
        <f t="shared" si="0"/>
        <v>573</v>
      </c>
      <c r="G23" s="61">
        <v>35</v>
      </c>
      <c r="H23" s="61">
        <v>8</v>
      </c>
      <c r="I23" s="61">
        <v>0</v>
      </c>
      <c r="J23" s="59">
        <f t="shared" si="1"/>
        <v>43</v>
      </c>
      <c r="K23" s="59">
        <f t="shared" si="2"/>
        <v>557</v>
      </c>
      <c r="L23" s="57">
        <f t="shared" si="3"/>
        <v>58</v>
      </c>
      <c r="M23" s="57">
        <f t="shared" si="4"/>
        <v>1</v>
      </c>
      <c r="N23" s="59">
        <f t="shared" si="5"/>
        <v>616</v>
      </c>
    </row>
    <row r="24" spans="2:14">
      <c r="B24" s="33" t="s">
        <v>15</v>
      </c>
      <c r="C24" s="61">
        <v>129</v>
      </c>
      <c r="D24" s="61">
        <v>29</v>
      </c>
      <c r="E24" s="61">
        <v>30</v>
      </c>
      <c r="F24" s="59">
        <f t="shared" si="0"/>
        <v>188</v>
      </c>
      <c r="G24" s="61">
        <v>11</v>
      </c>
      <c r="H24" s="61">
        <v>0</v>
      </c>
      <c r="I24" s="61">
        <v>0</v>
      </c>
      <c r="J24" s="59">
        <f t="shared" si="1"/>
        <v>11</v>
      </c>
      <c r="K24" s="59">
        <f t="shared" si="2"/>
        <v>140</v>
      </c>
      <c r="L24" s="57">
        <f t="shared" si="3"/>
        <v>29</v>
      </c>
      <c r="M24" s="57">
        <f t="shared" si="4"/>
        <v>30</v>
      </c>
      <c r="N24" s="59">
        <f t="shared" si="5"/>
        <v>199</v>
      </c>
    </row>
    <row r="25" spans="2:14">
      <c r="B25" s="33" t="s">
        <v>16</v>
      </c>
      <c r="C25" s="61">
        <v>343</v>
      </c>
      <c r="D25" s="61">
        <v>18</v>
      </c>
      <c r="E25" s="61">
        <v>0</v>
      </c>
      <c r="F25" s="59">
        <f t="shared" si="0"/>
        <v>361</v>
      </c>
      <c r="G25" s="61">
        <v>24</v>
      </c>
      <c r="H25" s="61">
        <v>1</v>
      </c>
      <c r="I25" s="61">
        <v>0</v>
      </c>
      <c r="J25" s="59">
        <f t="shared" si="1"/>
        <v>25</v>
      </c>
      <c r="K25" s="59">
        <f t="shared" si="2"/>
        <v>367</v>
      </c>
      <c r="L25" s="57">
        <f t="shared" si="3"/>
        <v>19</v>
      </c>
      <c r="M25" s="57">
        <f t="shared" si="4"/>
        <v>0</v>
      </c>
      <c r="N25" s="59">
        <f t="shared" si="5"/>
        <v>386</v>
      </c>
    </row>
    <row r="26" spans="2:14">
      <c r="B26" s="33" t="s">
        <v>17</v>
      </c>
      <c r="C26" s="60">
        <v>896</v>
      </c>
      <c r="D26" s="61">
        <v>21</v>
      </c>
      <c r="E26" s="61">
        <v>1</v>
      </c>
      <c r="F26" s="59">
        <f t="shared" si="0"/>
        <v>918</v>
      </c>
      <c r="G26" s="61">
        <v>107</v>
      </c>
      <c r="H26" s="61">
        <v>6</v>
      </c>
      <c r="I26" s="61">
        <v>0</v>
      </c>
      <c r="J26" s="59">
        <f t="shared" si="1"/>
        <v>113</v>
      </c>
      <c r="K26" s="59">
        <f t="shared" si="2"/>
        <v>1003</v>
      </c>
      <c r="L26" s="57">
        <f t="shared" si="3"/>
        <v>27</v>
      </c>
      <c r="M26" s="57">
        <f t="shared" si="4"/>
        <v>1</v>
      </c>
      <c r="N26" s="59">
        <f t="shared" si="5"/>
        <v>1031</v>
      </c>
    </row>
    <row r="27" spans="2:14">
      <c r="B27" s="33" t="s">
        <v>18</v>
      </c>
      <c r="C27" s="61">
        <v>485</v>
      </c>
      <c r="D27" s="61">
        <v>12</v>
      </c>
      <c r="E27" s="61">
        <v>12</v>
      </c>
      <c r="F27" s="59">
        <f t="shared" si="0"/>
        <v>509</v>
      </c>
      <c r="G27" s="61">
        <v>24</v>
      </c>
      <c r="H27" s="61">
        <v>3</v>
      </c>
      <c r="I27" s="61">
        <v>3</v>
      </c>
      <c r="J27" s="59">
        <f t="shared" si="1"/>
        <v>30</v>
      </c>
      <c r="K27" s="59">
        <f t="shared" si="2"/>
        <v>509</v>
      </c>
      <c r="L27" s="57">
        <f t="shared" si="3"/>
        <v>15</v>
      </c>
      <c r="M27" s="57">
        <f t="shared" si="4"/>
        <v>15</v>
      </c>
      <c r="N27" s="59">
        <f t="shared" si="5"/>
        <v>539</v>
      </c>
    </row>
    <row r="28" spans="2:14">
      <c r="B28" s="33" t="s">
        <v>19</v>
      </c>
      <c r="C28" s="61">
        <v>382</v>
      </c>
      <c r="D28" s="61">
        <v>0</v>
      </c>
      <c r="E28" s="61">
        <v>0</v>
      </c>
      <c r="F28" s="59">
        <f t="shared" si="0"/>
        <v>382</v>
      </c>
      <c r="G28" s="61">
        <v>32</v>
      </c>
      <c r="H28" s="61">
        <v>0</v>
      </c>
      <c r="I28" s="61">
        <v>0</v>
      </c>
      <c r="J28" s="59">
        <f t="shared" si="1"/>
        <v>32</v>
      </c>
      <c r="K28" s="59">
        <f t="shared" si="2"/>
        <v>414</v>
      </c>
      <c r="L28" s="57">
        <f t="shared" si="3"/>
        <v>0</v>
      </c>
      <c r="M28" s="57">
        <f t="shared" si="4"/>
        <v>0</v>
      </c>
      <c r="N28" s="59">
        <f t="shared" si="5"/>
        <v>414</v>
      </c>
    </row>
    <row r="29" spans="2:14">
      <c r="B29" s="33" t="s">
        <v>20</v>
      </c>
      <c r="C29" s="61">
        <v>157</v>
      </c>
      <c r="D29" s="61">
        <v>7</v>
      </c>
      <c r="E29" s="61">
        <v>7</v>
      </c>
      <c r="F29" s="59">
        <f t="shared" si="0"/>
        <v>171</v>
      </c>
      <c r="G29" s="61">
        <v>43</v>
      </c>
      <c r="H29" s="61">
        <v>0</v>
      </c>
      <c r="I29" s="61">
        <v>0</v>
      </c>
      <c r="J29" s="59">
        <f t="shared" si="1"/>
        <v>43</v>
      </c>
      <c r="K29" s="59">
        <f t="shared" si="2"/>
        <v>200</v>
      </c>
      <c r="L29" s="57">
        <f t="shared" si="3"/>
        <v>7</v>
      </c>
      <c r="M29" s="57">
        <f t="shared" si="4"/>
        <v>7</v>
      </c>
      <c r="N29" s="59">
        <f t="shared" si="5"/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N29"/>
  <sheetViews>
    <sheetView workbookViewId="0"/>
  </sheetViews>
  <sheetFormatPr defaultRowHeight="15"/>
  <cols>
    <col min="2" max="2" width="16.85546875" customWidth="1"/>
  </cols>
  <sheetData>
    <row r="1" spans="2:14">
      <c r="B1" s="10" t="s">
        <v>122</v>
      </c>
      <c r="C1" s="10" t="s">
        <v>358</v>
      </c>
      <c r="D1" s="11"/>
    </row>
    <row r="2" spans="2:14">
      <c r="B2" s="8"/>
    </row>
    <row r="3" spans="2:14">
      <c r="C3" s="1" t="s">
        <v>123</v>
      </c>
      <c r="I3" s="1" t="s">
        <v>124</v>
      </c>
    </row>
    <row r="4" spans="2:14">
      <c r="C4" s="24" t="s">
        <v>125</v>
      </c>
      <c r="D4" s="24" t="s">
        <v>126</v>
      </c>
      <c r="E4" s="24" t="s">
        <v>127</v>
      </c>
      <c r="F4" s="24" t="s">
        <v>128</v>
      </c>
      <c r="G4" s="24" t="s">
        <v>129</v>
      </c>
      <c r="H4" s="24" t="s">
        <v>35</v>
      </c>
      <c r="I4" s="24" t="s">
        <v>125</v>
      </c>
      <c r="J4" s="24" t="s">
        <v>126</v>
      </c>
      <c r="K4" s="24" t="s">
        <v>127</v>
      </c>
      <c r="L4" s="24" t="s">
        <v>128</v>
      </c>
      <c r="M4" s="24" t="s">
        <v>129</v>
      </c>
      <c r="N4" s="24" t="s">
        <v>35</v>
      </c>
    </row>
    <row r="5" spans="2:14">
      <c r="B5" s="24" t="s">
        <v>25</v>
      </c>
      <c r="D5" s="24" t="s">
        <v>130</v>
      </c>
      <c r="F5" s="24" t="s">
        <v>131</v>
      </c>
      <c r="G5" s="24" t="s">
        <v>132</v>
      </c>
      <c r="J5" s="24" t="s">
        <v>130</v>
      </c>
      <c r="L5" s="24" t="s">
        <v>131</v>
      </c>
      <c r="M5" s="24" t="s">
        <v>132</v>
      </c>
    </row>
    <row r="6" spans="2:14">
      <c r="B6" s="9" t="s">
        <v>39</v>
      </c>
      <c r="C6" s="9" t="s">
        <v>133</v>
      </c>
      <c r="D6" s="9" t="s">
        <v>134</v>
      </c>
      <c r="E6" s="9" t="s">
        <v>135</v>
      </c>
      <c r="F6" s="9" t="s">
        <v>136</v>
      </c>
      <c r="G6" s="9" t="s">
        <v>137</v>
      </c>
      <c r="H6" s="9" t="s">
        <v>41</v>
      </c>
      <c r="I6" s="9" t="s">
        <v>138</v>
      </c>
      <c r="J6" s="9" t="s">
        <v>134</v>
      </c>
      <c r="K6" s="9" t="s">
        <v>135</v>
      </c>
      <c r="L6" s="9" t="s">
        <v>141</v>
      </c>
      <c r="M6" s="9" t="s">
        <v>137</v>
      </c>
      <c r="N6" s="9" t="s">
        <v>41</v>
      </c>
    </row>
    <row r="7" spans="2:14">
      <c r="F7" s="9" t="s">
        <v>139</v>
      </c>
      <c r="G7" s="9" t="s">
        <v>140</v>
      </c>
      <c r="M7" s="9" t="s">
        <v>140</v>
      </c>
    </row>
    <row r="8" spans="2:14">
      <c r="B8" s="1" t="s">
        <v>343</v>
      </c>
      <c r="C8" s="59">
        <v>19496</v>
      </c>
      <c r="D8" s="59">
        <v>24894</v>
      </c>
      <c r="E8" s="59">
        <v>2217</v>
      </c>
      <c r="F8" s="59">
        <v>15765</v>
      </c>
      <c r="G8" s="59">
        <v>52321</v>
      </c>
      <c r="H8" s="59">
        <f>SUM(C8:G8)</f>
        <v>114693</v>
      </c>
      <c r="I8" s="59">
        <v>5881</v>
      </c>
      <c r="J8" s="59">
        <v>2494</v>
      </c>
      <c r="K8" s="57">
        <v>254</v>
      </c>
      <c r="L8" s="59">
        <v>2564</v>
      </c>
      <c r="M8" s="59">
        <v>7096</v>
      </c>
      <c r="N8" s="50">
        <f>SUM(I8:M8)</f>
        <v>18289</v>
      </c>
    </row>
    <row r="9" spans="2:14">
      <c r="B9" s="2" t="s">
        <v>344</v>
      </c>
      <c r="C9" s="60">
        <v>4697</v>
      </c>
      <c r="D9" s="60">
        <v>4425</v>
      </c>
      <c r="E9" s="61">
        <v>590</v>
      </c>
      <c r="F9" s="60">
        <v>3377</v>
      </c>
      <c r="G9" s="60">
        <v>13680</v>
      </c>
      <c r="H9" s="59">
        <f t="shared" ref="H9:H29" si="0">SUM(C9:G9)</f>
        <v>26769</v>
      </c>
      <c r="I9" s="60">
        <v>1265</v>
      </c>
      <c r="J9" s="61">
        <v>408</v>
      </c>
      <c r="K9" s="61">
        <v>72</v>
      </c>
      <c r="L9" s="61">
        <v>524</v>
      </c>
      <c r="M9" s="60">
        <v>1929</v>
      </c>
      <c r="N9" s="50">
        <f t="shared" ref="N9:N29" si="1">SUM(I9:M9)</f>
        <v>4198</v>
      </c>
    </row>
    <row r="10" spans="2:14">
      <c r="B10" s="2" t="s">
        <v>1</v>
      </c>
      <c r="C10" s="61">
        <v>575</v>
      </c>
      <c r="D10" s="60">
        <v>1303</v>
      </c>
      <c r="E10" s="61">
        <v>125</v>
      </c>
      <c r="F10" s="60">
        <v>1187</v>
      </c>
      <c r="G10" s="60">
        <v>1961</v>
      </c>
      <c r="H10" s="59">
        <f t="shared" si="0"/>
        <v>5151</v>
      </c>
      <c r="I10" s="61">
        <v>81</v>
      </c>
      <c r="J10" s="61">
        <v>61</v>
      </c>
      <c r="K10" s="61">
        <v>4</v>
      </c>
      <c r="L10" s="61">
        <v>89</v>
      </c>
      <c r="M10" s="61">
        <v>98</v>
      </c>
      <c r="N10" s="50">
        <f t="shared" si="1"/>
        <v>333</v>
      </c>
    </row>
    <row r="11" spans="2:14">
      <c r="B11" s="2" t="s">
        <v>2</v>
      </c>
      <c r="C11" s="61">
        <v>207</v>
      </c>
      <c r="D11" s="61">
        <v>524</v>
      </c>
      <c r="E11" s="61">
        <v>8</v>
      </c>
      <c r="F11" s="61">
        <v>489</v>
      </c>
      <c r="G11" s="60">
        <v>1398</v>
      </c>
      <c r="H11" s="59">
        <f t="shared" si="0"/>
        <v>2626</v>
      </c>
      <c r="I11" s="61">
        <v>46</v>
      </c>
      <c r="J11" s="61">
        <v>153</v>
      </c>
      <c r="K11" s="61">
        <v>0</v>
      </c>
      <c r="L11" s="61">
        <v>133</v>
      </c>
      <c r="M11" s="61">
        <v>251</v>
      </c>
      <c r="N11" s="50">
        <f t="shared" si="1"/>
        <v>583</v>
      </c>
    </row>
    <row r="12" spans="2:14">
      <c r="B12" s="2" t="s">
        <v>3</v>
      </c>
      <c r="C12" s="61">
        <v>196</v>
      </c>
      <c r="D12" s="61">
        <v>828</v>
      </c>
      <c r="E12" s="61">
        <v>5</v>
      </c>
      <c r="F12" s="61">
        <v>955</v>
      </c>
      <c r="G12" s="61">
        <v>554</v>
      </c>
      <c r="H12" s="59">
        <f t="shared" si="0"/>
        <v>2538</v>
      </c>
      <c r="I12" s="61">
        <v>209</v>
      </c>
      <c r="J12" s="61">
        <v>40</v>
      </c>
      <c r="K12" s="61">
        <v>0</v>
      </c>
      <c r="L12" s="61">
        <v>293</v>
      </c>
      <c r="M12" s="61">
        <v>9</v>
      </c>
      <c r="N12" s="50">
        <f t="shared" si="1"/>
        <v>551</v>
      </c>
    </row>
    <row r="13" spans="2:14">
      <c r="B13" s="2" t="s">
        <v>4</v>
      </c>
      <c r="C13" s="61">
        <v>1373</v>
      </c>
      <c r="D13" s="61">
        <v>791</v>
      </c>
      <c r="E13" s="61">
        <v>13</v>
      </c>
      <c r="F13" s="61">
        <v>905</v>
      </c>
      <c r="G13" s="61">
        <v>1020</v>
      </c>
      <c r="H13" s="59">
        <f t="shared" si="0"/>
        <v>4102</v>
      </c>
      <c r="I13" s="61">
        <v>252</v>
      </c>
      <c r="J13" s="61">
        <v>42</v>
      </c>
      <c r="K13" s="61">
        <v>0</v>
      </c>
      <c r="L13" s="61">
        <v>85</v>
      </c>
      <c r="M13" s="61">
        <v>292</v>
      </c>
      <c r="N13" s="50">
        <f t="shared" si="1"/>
        <v>671</v>
      </c>
    </row>
    <row r="14" spans="2:14">
      <c r="B14" s="2" t="s">
        <v>5</v>
      </c>
      <c r="C14" s="61">
        <v>402</v>
      </c>
      <c r="D14" s="61">
        <v>455</v>
      </c>
      <c r="E14" s="61">
        <v>13</v>
      </c>
      <c r="F14" s="61">
        <v>195</v>
      </c>
      <c r="G14" s="61">
        <v>423</v>
      </c>
      <c r="H14" s="59">
        <f t="shared" si="0"/>
        <v>1488</v>
      </c>
      <c r="I14" s="61">
        <v>75</v>
      </c>
      <c r="J14" s="61">
        <v>49</v>
      </c>
      <c r="K14" s="61">
        <v>1</v>
      </c>
      <c r="L14" s="61">
        <v>49</v>
      </c>
      <c r="M14" s="61">
        <v>63</v>
      </c>
      <c r="N14" s="50">
        <f t="shared" si="1"/>
        <v>237</v>
      </c>
    </row>
    <row r="15" spans="2:14">
      <c r="B15" s="2" t="s">
        <v>6</v>
      </c>
      <c r="C15" s="61">
        <v>115</v>
      </c>
      <c r="D15" s="61">
        <v>354</v>
      </c>
      <c r="E15" s="61">
        <v>3</v>
      </c>
      <c r="F15" s="61">
        <v>579</v>
      </c>
      <c r="G15" s="61">
        <v>727</v>
      </c>
      <c r="H15" s="59">
        <f t="shared" si="0"/>
        <v>1778</v>
      </c>
      <c r="I15" s="61">
        <v>133</v>
      </c>
      <c r="J15" s="61">
        <v>63</v>
      </c>
      <c r="K15" s="61">
        <v>2</v>
      </c>
      <c r="L15" s="61">
        <v>79</v>
      </c>
      <c r="M15" s="61">
        <v>32</v>
      </c>
      <c r="N15" s="50">
        <f t="shared" si="1"/>
        <v>309</v>
      </c>
    </row>
    <row r="16" spans="2:14">
      <c r="B16" s="2" t="s">
        <v>7</v>
      </c>
      <c r="C16" s="61">
        <v>490</v>
      </c>
      <c r="D16" s="61">
        <v>758</v>
      </c>
      <c r="E16" s="61">
        <v>91</v>
      </c>
      <c r="F16" s="61">
        <v>556</v>
      </c>
      <c r="G16" s="61">
        <v>1086</v>
      </c>
      <c r="H16" s="59">
        <f t="shared" si="0"/>
        <v>2981</v>
      </c>
      <c r="I16" s="61">
        <v>82</v>
      </c>
      <c r="J16" s="61">
        <v>3</v>
      </c>
      <c r="K16" s="61">
        <v>1</v>
      </c>
      <c r="L16" s="61">
        <v>7</v>
      </c>
      <c r="M16" s="61">
        <v>8</v>
      </c>
      <c r="N16" s="50">
        <f t="shared" si="1"/>
        <v>101</v>
      </c>
    </row>
    <row r="17" spans="2:14">
      <c r="B17" s="2" t="s">
        <v>8</v>
      </c>
      <c r="C17" s="60">
        <v>2525</v>
      </c>
      <c r="D17" s="60">
        <v>3008</v>
      </c>
      <c r="E17" s="61">
        <v>110</v>
      </c>
      <c r="F17" s="60">
        <v>1799</v>
      </c>
      <c r="G17" s="60">
        <v>3880</v>
      </c>
      <c r="H17" s="59">
        <f t="shared" si="0"/>
        <v>11322</v>
      </c>
      <c r="I17" s="61">
        <v>967</v>
      </c>
      <c r="J17" s="61">
        <v>275</v>
      </c>
      <c r="K17" s="61">
        <v>3</v>
      </c>
      <c r="L17" s="61">
        <v>188</v>
      </c>
      <c r="M17" s="61">
        <v>781</v>
      </c>
      <c r="N17" s="50">
        <f t="shared" si="1"/>
        <v>2214</v>
      </c>
    </row>
    <row r="18" spans="2:14">
      <c r="B18" s="2" t="s">
        <v>9</v>
      </c>
      <c r="C18" s="61">
        <v>490</v>
      </c>
      <c r="D18" s="61">
        <v>403</v>
      </c>
      <c r="E18" s="61">
        <v>2</v>
      </c>
      <c r="F18" s="61">
        <v>77</v>
      </c>
      <c r="G18" s="61">
        <v>890</v>
      </c>
      <c r="H18" s="59">
        <f t="shared" si="0"/>
        <v>1862</v>
      </c>
      <c r="I18" s="61">
        <v>48</v>
      </c>
      <c r="J18" s="61">
        <v>26</v>
      </c>
      <c r="K18" s="61">
        <v>0</v>
      </c>
      <c r="L18" s="61">
        <v>2</v>
      </c>
      <c r="M18" s="61">
        <v>49</v>
      </c>
      <c r="N18" s="50">
        <f t="shared" si="1"/>
        <v>125</v>
      </c>
    </row>
    <row r="19" spans="2:14">
      <c r="B19" s="2" t="s">
        <v>10</v>
      </c>
      <c r="C19" s="61">
        <v>15</v>
      </c>
      <c r="D19" s="61">
        <v>106</v>
      </c>
      <c r="E19" s="61">
        <v>4</v>
      </c>
      <c r="F19" s="61">
        <v>51</v>
      </c>
      <c r="G19" s="61">
        <v>436</v>
      </c>
      <c r="H19" s="59">
        <f t="shared" si="0"/>
        <v>612</v>
      </c>
      <c r="I19" s="61">
        <v>13</v>
      </c>
      <c r="J19" s="61">
        <v>22</v>
      </c>
      <c r="K19" s="61">
        <v>0</v>
      </c>
      <c r="L19" s="61">
        <v>16</v>
      </c>
      <c r="M19" s="61">
        <v>68</v>
      </c>
      <c r="N19" s="50">
        <f t="shared" si="1"/>
        <v>119</v>
      </c>
    </row>
    <row r="20" spans="2:14">
      <c r="B20" s="2" t="s">
        <v>11</v>
      </c>
      <c r="C20" s="61">
        <v>712</v>
      </c>
      <c r="D20" s="61">
        <v>153</v>
      </c>
      <c r="E20" s="61">
        <v>1</v>
      </c>
      <c r="F20" s="61">
        <v>134</v>
      </c>
      <c r="G20" s="61">
        <v>355</v>
      </c>
      <c r="H20" s="59">
        <f t="shared" si="0"/>
        <v>1355</v>
      </c>
      <c r="I20" s="61">
        <v>144</v>
      </c>
      <c r="J20" s="61">
        <v>13</v>
      </c>
      <c r="K20" s="61">
        <v>0</v>
      </c>
      <c r="L20" s="61">
        <v>1</v>
      </c>
      <c r="M20" s="61">
        <v>13</v>
      </c>
      <c r="N20" s="50">
        <f t="shared" si="1"/>
        <v>171</v>
      </c>
    </row>
    <row r="21" spans="2:14">
      <c r="B21" s="2" t="s">
        <v>12</v>
      </c>
      <c r="C21" s="61">
        <v>742</v>
      </c>
      <c r="D21" s="61">
        <v>1419</v>
      </c>
      <c r="E21" s="61">
        <v>15</v>
      </c>
      <c r="F21" s="61">
        <v>148</v>
      </c>
      <c r="G21" s="61">
        <v>1505</v>
      </c>
      <c r="H21" s="59">
        <f t="shared" si="0"/>
        <v>3829</v>
      </c>
      <c r="I21" s="61">
        <v>77</v>
      </c>
      <c r="J21" s="61">
        <v>52</v>
      </c>
      <c r="K21" s="61">
        <v>5</v>
      </c>
      <c r="L21" s="61">
        <v>4</v>
      </c>
      <c r="M21" s="61">
        <v>53</v>
      </c>
      <c r="N21" s="50">
        <f t="shared" si="1"/>
        <v>191</v>
      </c>
    </row>
    <row r="22" spans="2:14">
      <c r="B22" s="2" t="s">
        <v>13</v>
      </c>
      <c r="C22" s="60">
        <v>1383</v>
      </c>
      <c r="D22" s="60">
        <v>1064</v>
      </c>
      <c r="E22" s="61">
        <v>105</v>
      </c>
      <c r="F22" s="61">
        <v>511</v>
      </c>
      <c r="G22" s="60">
        <v>2525</v>
      </c>
      <c r="H22" s="59">
        <f t="shared" si="0"/>
        <v>5588</v>
      </c>
      <c r="I22" s="61">
        <v>384</v>
      </c>
      <c r="J22" s="61">
        <v>110</v>
      </c>
      <c r="K22" s="61">
        <v>6</v>
      </c>
      <c r="L22" s="61">
        <v>98</v>
      </c>
      <c r="M22" s="61">
        <v>435</v>
      </c>
      <c r="N22" s="50">
        <f t="shared" si="1"/>
        <v>1033</v>
      </c>
    </row>
    <row r="23" spans="2:14">
      <c r="B23" s="2" t="s">
        <v>14</v>
      </c>
      <c r="C23" s="60">
        <v>1387</v>
      </c>
      <c r="D23" s="60">
        <v>3007</v>
      </c>
      <c r="E23" s="61">
        <v>65</v>
      </c>
      <c r="F23" s="61">
        <v>992</v>
      </c>
      <c r="G23" s="60">
        <v>4635</v>
      </c>
      <c r="H23" s="59">
        <f t="shared" si="0"/>
        <v>10086</v>
      </c>
      <c r="I23" s="61">
        <v>640</v>
      </c>
      <c r="J23" s="61">
        <v>361</v>
      </c>
      <c r="K23" s="61">
        <v>7</v>
      </c>
      <c r="L23" s="61">
        <v>113</v>
      </c>
      <c r="M23" s="61">
        <v>866</v>
      </c>
      <c r="N23" s="50">
        <f t="shared" si="1"/>
        <v>1987</v>
      </c>
    </row>
    <row r="24" spans="2:14">
      <c r="B24" s="2" t="s">
        <v>15</v>
      </c>
      <c r="C24" s="61">
        <v>506</v>
      </c>
      <c r="D24" s="61">
        <v>227</v>
      </c>
      <c r="E24" s="61">
        <v>7</v>
      </c>
      <c r="F24" s="61">
        <v>84</v>
      </c>
      <c r="G24" s="60">
        <v>1246</v>
      </c>
      <c r="H24" s="59">
        <f t="shared" si="0"/>
        <v>2070</v>
      </c>
      <c r="I24" s="61">
        <v>87</v>
      </c>
      <c r="J24" s="61">
        <v>15</v>
      </c>
      <c r="K24" s="61">
        <v>1</v>
      </c>
      <c r="L24" s="61">
        <v>3</v>
      </c>
      <c r="M24" s="61">
        <v>141</v>
      </c>
      <c r="N24" s="50">
        <f t="shared" si="1"/>
        <v>247</v>
      </c>
    </row>
    <row r="25" spans="2:14">
      <c r="B25" s="2" t="s">
        <v>16</v>
      </c>
      <c r="C25" s="61">
        <v>457</v>
      </c>
      <c r="D25" s="61">
        <v>214</v>
      </c>
      <c r="E25" s="61">
        <v>16</v>
      </c>
      <c r="F25" s="61">
        <v>97</v>
      </c>
      <c r="G25" s="61">
        <v>519</v>
      </c>
      <c r="H25" s="59">
        <f t="shared" si="0"/>
        <v>1303</v>
      </c>
      <c r="I25" s="61">
        <v>62</v>
      </c>
      <c r="J25" s="61">
        <v>29</v>
      </c>
      <c r="K25" s="61">
        <v>5</v>
      </c>
      <c r="L25" s="61">
        <v>12</v>
      </c>
      <c r="M25" s="61">
        <v>37</v>
      </c>
      <c r="N25" s="50">
        <f t="shared" si="1"/>
        <v>145</v>
      </c>
    </row>
    <row r="26" spans="2:14">
      <c r="B26" s="2" t="s">
        <v>17</v>
      </c>
      <c r="C26" s="60">
        <v>2286</v>
      </c>
      <c r="D26" s="60">
        <v>4388</v>
      </c>
      <c r="E26" s="61">
        <v>982</v>
      </c>
      <c r="F26" s="60">
        <v>2858</v>
      </c>
      <c r="G26" s="60">
        <v>10488</v>
      </c>
      <c r="H26" s="59">
        <f t="shared" si="0"/>
        <v>21002</v>
      </c>
      <c r="I26" s="61">
        <v>759</v>
      </c>
      <c r="J26" s="61">
        <v>534</v>
      </c>
      <c r="K26" s="61">
        <v>133</v>
      </c>
      <c r="L26" s="61">
        <v>534</v>
      </c>
      <c r="M26" s="60">
        <v>1479</v>
      </c>
      <c r="N26" s="50">
        <f t="shared" si="1"/>
        <v>3439</v>
      </c>
    </row>
    <row r="27" spans="2:14">
      <c r="B27" s="2" t="s">
        <v>18</v>
      </c>
      <c r="C27" s="61">
        <v>450</v>
      </c>
      <c r="D27" s="61">
        <v>740</v>
      </c>
      <c r="E27" s="61">
        <v>47</v>
      </c>
      <c r="F27" s="61">
        <v>389</v>
      </c>
      <c r="G27" s="60">
        <v>2209</v>
      </c>
      <c r="H27" s="59">
        <f t="shared" si="0"/>
        <v>3835</v>
      </c>
      <c r="I27" s="61">
        <v>137</v>
      </c>
      <c r="J27" s="61">
        <v>70</v>
      </c>
      <c r="K27" s="61">
        <v>9</v>
      </c>
      <c r="L27" s="61">
        <v>74</v>
      </c>
      <c r="M27" s="61">
        <v>211</v>
      </c>
      <c r="N27" s="50">
        <f t="shared" si="1"/>
        <v>501</v>
      </c>
    </row>
    <row r="28" spans="2:14">
      <c r="B28" s="2" t="s">
        <v>19</v>
      </c>
      <c r="C28" s="61">
        <v>232</v>
      </c>
      <c r="D28" s="61">
        <v>500</v>
      </c>
      <c r="E28" s="61">
        <v>9</v>
      </c>
      <c r="F28" s="61">
        <v>226</v>
      </c>
      <c r="G28" s="60">
        <v>2605</v>
      </c>
      <c r="H28" s="59">
        <f t="shared" si="0"/>
        <v>3572</v>
      </c>
      <c r="I28" s="61">
        <v>49</v>
      </c>
      <c r="J28" s="61">
        <v>26</v>
      </c>
      <c r="K28" s="61">
        <v>2</v>
      </c>
      <c r="L28" s="61">
        <v>12</v>
      </c>
      <c r="M28" s="61">
        <v>169</v>
      </c>
      <c r="N28" s="50">
        <f t="shared" si="1"/>
        <v>258</v>
      </c>
    </row>
    <row r="29" spans="2:14">
      <c r="B29" s="2" t="s">
        <v>20</v>
      </c>
      <c r="C29" s="61">
        <v>256</v>
      </c>
      <c r="D29" s="61">
        <v>227</v>
      </c>
      <c r="E29" s="61">
        <v>6</v>
      </c>
      <c r="F29" s="61">
        <v>156</v>
      </c>
      <c r="G29" s="61">
        <v>179</v>
      </c>
      <c r="H29" s="59">
        <f t="shared" si="0"/>
        <v>824</v>
      </c>
      <c r="I29" s="61">
        <v>371</v>
      </c>
      <c r="J29" s="61">
        <v>142</v>
      </c>
      <c r="K29" s="61">
        <v>3</v>
      </c>
      <c r="L29" s="61">
        <v>248</v>
      </c>
      <c r="M29" s="61">
        <v>112</v>
      </c>
      <c r="N29" s="50">
        <f t="shared" si="1"/>
        <v>876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J63"/>
  <sheetViews>
    <sheetView workbookViewId="0"/>
  </sheetViews>
  <sheetFormatPr defaultRowHeight="15"/>
  <cols>
    <col min="2" max="2" width="17" customWidth="1"/>
    <col min="3" max="7" width="9.140625" style="64"/>
    <col min="8" max="8" width="15.85546875" style="64" customWidth="1"/>
    <col min="9" max="9" width="14.85546875" style="64" customWidth="1"/>
    <col min="10" max="10" width="14.28515625" style="64" customWidth="1"/>
  </cols>
  <sheetData>
    <row r="1" spans="2:10">
      <c r="B1" s="10" t="s">
        <v>142</v>
      </c>
      <c r="C1" s="63" t="s">
        <v>359</v>
      </c>
    </row>
    <row r="3" spans="2:10">
      <c r="C3" s="65" t="s">
        <v>360</v>
      </c>
    </row>
    <row r="4" spans="2:10">
      <c r="C4" s="57" t="s">
        <v>143</v>
      </c>
      <c r="D4" s="57" t="s">
        <v>144</v>
      </c>
      <c r="E4" s="57" t="s">
        <v>145</v>
      </c>
      <c r="F4" s="57" t="s">
        <v>146</v>
      </c>
      <c r="G4" s="57" t="s">
        <v>147</v>
      </c>
      <c r="H4" s="57" t="s">
        <v>148</v>
      </c>
      <c r="I4" s="57" t="s">
        <v>149</v>
      </c>
      <c r="J4" s="57" t="s">
        <v>150</v>
      </c>
    </row>
    <row r="5" spans="2:10">
      <c r="B5" s="1" t="s">
        <v>25</v>
      </c>
      <c r="C5" s="57" t="s">
        <v>151</v>
      </c>
      <c r="D5" s="57" t="s">
        <v>152</v>
      </c>
      <c r="E5" s="57" t="s">
        <v>153</v>
      </c>
      <c r="F5" s="57" t="s">
        <v>154</v>
      </c>
      <c r="G5" s="57" t="s">
        <v>155</v>
      </c>
      <c r="H5" s="57" t="s">
        <v>156</v>
      </c>
      <c r="I5" s="57" t="s">
        <v>157</v>
      </c>
      <c r="J5" s="57" t="s">
        <v>158</v>
      </c>
    </row>
    <row r="6" spans="2:10">
      <c r="F6" s="57" t="s">
        <v>153</v>
      </c>
      <c r="H6" s="57" t="s">
        <v>159</v>
      </c>
      <c r="I6" s="57" t="s">
        <v>160</v>
      </c>
      <c r="J6" s="57" t="s">
        <v>161</v>
      </c>
    </row>
    <row r="7" spans="2:10">
      <c r="H7" s="57" t="s">
        <v>162</v>
      </c>
      <c r="I7" s="57" t="s">
        <v>163</v>
      </c>
    </row>
    <row r="8" spans="2:10">
      <c r="B8" s="9" t="s">
        <v>164</v>
      </c>
      <c r="C8" s="58" t="s">
        <v>165</v>
      </c>
      <c r="D8" s="58" t="s">
        <v>166</v>
      </c>
      <c r="E8" s="58" t="s">
        <v>167</v>
      </c>
      <c r="F8" s="58" t="s">
        <v>168</v>
      </c>
      <c r="G8" s="58" t="s">
        <v>169</v>
      </c>
      <c r="H8" s="58" t="s">
        <v>170</v>
      </c>
      <c r="I8" s="58" t="s">
        <v>171</v>
      </c>
      <c r="J8" s="58" t="s">
        <v>172</v>
      </c>
    </row>
    <row r="9" spans="2:10">
      <c r="C9" s="58" t="s">
        <v>173</v>
      </c>
      <c r="D9" s="58" t="s">
        <v>174</v>
      </c>
      <c r="E9" s="58" t="s">
        <v>175</v>
      </c>
      <c r="F9" s="58" t="s">
        <v>175</v>
      </c>
      <c r="G9" s="58" t="s">
        <v>176</v>
      </c>
      <c r="H9" s="58" t="s">
        <v>177</v>
      </c>
      <c r="I9" s="58" t="s">
        <v>178</v>
      </c>
      <c r="J9" s="58" t="s">
        <v>179</v>
      </c>
    </row>
    <row r="10" spans="2:10">
      <c r="B10" s="27" t="s">
        <v>342</v>
      </c>
      <c r="C10" s="59">
        <v>2706</v>
      </c>
      <c r="D10" s="57">
        <v>248</v>
      </c>
      <c r="E10" s="59">
        <v>1334</v>
      </c>
      <c r="F10" s="57">
        <v>1308</v>
      </c>
      <c r="G10" s="59">
        <v>2887</v>
      </c>
      <c r="H10" s="59">
        <v>7554</v>
      </c>
      <c r="I10" s="57">
        <v>602</v>
      </c>
      <c r="J10" s="59">
        <v>2857</v>
      </c>
    </row>
    <row r="11" spans="2:10">
      <c r="B11" s="33" t="s">
        <v>278</v>
      </c>
      <c r="C11" s="60">
        <v>940</v>
      </c>
      <c r="D11" s="61">
        <v>58</v>
      </c>
      <c r="E11" s="61">
        <v>525</v>
      </c>
      <c r="F11" s="61">
        <v>362</v>
      </c>
      <c r="G11" s="61">
        <v>766</v>
      </c>
      <c r="H11" s="61">
        <v>1071</v>
      </c>
      <c r="I11" s="61">
        <v>141</v>
      </c>
      <c r="J11" s="61">
        <v>834</v>
      </c>
    </row>
    <row r="12" spans="2:10">
      <c r="B12" s="33" t="s">
        <v>1</v>
      </c>
      <c r="C12" s="61">
        <v>171</v>
      </c>
      <c r="D12" s="61">
        <v>24</v>
      </c>
      <c r="E12" s="61">
        <v>106</v>
      </c>
      <c r="F12" s="61">
        <v>10</v>
      </c>
      <c r="G12" s="61">
        <v>65</v>
      </c>
      <c r="H12" s="61">
        <v>52</v>
      </c>
      <c r="I12" s="61">
        <v>125</v>
      </c>
      <c r="J12" s="61">
        <v>22</v>
      </c>
    </row>
    <row r="13" spans="2:10">
      <c r="B13" s="33" t="s">
        <v>2</v>
      </c>
      <c r="C13" s="61">
        <v>37</v>
      </c>
      <c r="D13" s="61">
        <v>1</v>
      </c>
      <c r="E13" s="61">
        <v>0</v>
      </c>
      <c r="F13" s="61">
        <v>1</v>
      </c>
      <c r="G13" s="61">
        <v>7</v>
      </c>
      <c r="H13" s="61">
        <v>83</v>
      </c>
      <c r="I13" s="61">
        <v>11</v>
      </c>
      <c r="J13" s="61">
        <v>67</v>
      </c>
    </row>
    <row r="14" spans="2:10">
      <c r="B14" s="33" t="s">
        <v>3</v>
      </c>
      <c r="C14" s="61">
        <v>47</v>
      </c>
      <c r="D14" s="61">
        <v>4</v>
      </c>
      <c r="E14" s="61">
        <v>8</v>
      </c>
      <c r="F14" s="61">
        <v>4</v>
      </c>
      <c r="G14" s="61">
        <v>4</v>
      </c>
      <c r="H14" s="61">
        <v>30</v>
      </c>
      <c r="I14" s="61">
        <v>0</v>
      </c>
      <c r="J14" s="61">
        <v>99</v>
      </c>
    </row>
    <row r="15" spans="2:10">
      <c r="B15" s="33" t="s">
        <v>4</v>
      </c>
      <c r="C15" s="61">
        <v>235</v>
      </c>
      <c r="D15" s="61">
        <v>5</v>
      </c>
      <c r="E15" s="61">
        <v>16</v>
      </c>
      <c r="F15" s="61">
        <v>27</v>
      </c>
      <c r="G15" s="61">
        <v>106</v>
      </c>
      <c r="H15" s="61">
        <v>779</v>
      </c>
      <c r="I15" s="61">
        <v>43</v>
      </c>
      <c r="J15" s="61">
        <v>162</v>
      </c>
    </row>
    <row r="16" spans="2:10">
      <c r="B16" s="33" t="s">
        <v>5</v>
      </c>
      <c r="C16" s="61">
        <v>7</v>
      </c>
      <c r="D16" s="61">
        <v>5</v>
      </c>
      <c r="E16" s="61">
        <v>15</v>
      </c>
      <c r="F16" s="61">
        <v>2</v>
      </c>
      <c r="G16" s="61">
        <v>5</v>
      </c>
      <c r="H16" s="61">
        <v>342</v>
      </c>
      <c r="I16" s="61">
        <v>0</v>
      </c>
      <c r="J16" s="61">
        <v>26</v>
      </c>
    </row>
    <row r="17" spans="2:10">
      <c r="B17" s="33" t="s">
        <v>6</v>
      </c>
      <c r="C17" s="61">
        <v>36</v>
      </c>
      <c r="D17" s="61">
        <v>1</v>
      </c>
      <c r="E17" s="61">
        <v>11</v>
      </c>
      <c r="F17" s="61">
        <v>17</v>
      </c>
      <c r="G17" s="61">
        <v>32</v>
      </c>
      <c r="H17" s="61">
        <v>8</v>
      </c>
      <c r="I17" s="61">
        <v>3</v>
      </c>
      <c r="J17" s="61">
        <v>7</v>
      </c>
    </row>
    <row r="18" spans="2:10">
      <c r="B18" s="33" t="s">
        <v>7</v>
      </c>
      <c r="C18" s="61">
        <v>126</v>
      </c>
      <c r="D18" s="61">
        <v>10</v>
      </c>
      <c r="E18" s="61">
        <v>4</v>
      </c>
      <c r="F18" s="61">
        <v>2</v>
      </c>
      <c r="G18" s="61">
        <v>44</v>
      </c>
      <c r="H18" s="61">
        <v>281</v>
      </c>
      <c r="I18" s="61">
        <v>12</v>
      </c>
      <c r="J18" s="61">
        <v>11</v>
      </c>
    </row>
    <row r="19" spans="2:10">
      <c r="B19" s="33" t="s">
        <v>8</v>
      </c>
      <c r="C19" s="61">
        <v>482</v>
      </c>
      <c r="D19" s="61">
        <v>29</v>
      </c>
      <c r="E19" s="61">
        <v>258</v>
      </c>
      <c r="F19" s="61">
        <v>328</v>
      </c>
      <c r="G19" s="61">
        <v>192</v>
      </c>
      <c r="H19" s="61">
        <v>927</v>
      </c>
      <c r="I19" s="61">
        <v>30</v>
      </c>
      <c r="J19" s="61">
        <v>279</v>
      </c>
    </row>
    <row r="20" spans="2:10">
      <c r="B20" s="33" t="s">
        <v>9</v>
      </c>
      <c r="C20" s="61">
        <v>0</v>
      </c>
      <c r="D20" s="61">
        <v>1</v>
      </c>
      <c r="E20" s="61">
        <v>12</v>
      </c>
      <c r="F20" s="61">
        <v>25</v>
      </c>
      <c r="G20" s="61">
        <v>101</v>
      </c>
      <c r="H20" s="61">
        <v>323</v>
      </c>
      <c r="I20" s="61">
        <v>1</v>
      </c>
      <c r="J20" s="61">
        <v>27</v>
      </c>
    </row>
    <row r="21" spans="2:10">
      <c r="B21" s="33" t="s">
        <v>10</v>
      </c>
      <c r="C21" s="61">
        <v>1</v>
      </c>
      <c r="D21" s="61">
        <v>4</v>
      </c>
      <c r="E21" s="61">
        <v>3</v>
      </c>
      <c r="F21" s="61">
        <v>0</v>
      </c>
      <c r="G21" s="61">
        <v>3</v>
      </c>
      <c r="H21" s="61">
        <v>3</v>
      </c>
      <c r="I21" s="61">
        <v>1</v>
      </c>
      <c r="J21" s="61">
        <v>0</v>
      </c>
    </row>
    <row r="22" spans="2:10">
      <c r="B22" s="33" t="s">
        <v>11</v>
      </c>
      <c r="C22" s="61">
        <v>11</v>
      </c>
      <c r="D22" s="61">
        <v>1</v>
      </c>
      <c r="E22" s="61">
        <v>7</v>
      </c>
      <c r="F22" s="61">
        <v>106</v>
      </c>
      <c r="G22" s="61">
        <v>252</v>
      </c>
      <c r="H22" s="61">
        <v>312</v>
      </c>
      <c r="I22" s="61">
        <v>16</v>
      </c>
      <c r="J22" s="61">
        <v>7</v>
      </c>
    </row>
    <row r="23" spans="2:10">
      <c r="B23" s="33" t="s">
        <v>12</v>
      </c>
      <c r="C23" s="61">
        <v>8</v>
      </c>
      <c r="D23" s="61">
        <v>2</v>
      </c>
      <c r="E23" s="61">
        <v>9</v>
      </c>
      <c r="F23" s="61">
        <v>69</v>
      </c>
      <c r="G23" s="61">
        <v>173</v>
      </c>
      <c r="H23" s="61">
        <v>207</v>
      </c>
      <c r="I23" s="61">
        <v>0</v>
      </c>
      <c r="J23" s="61">
        <v>274</v>
      </c>
    </row>
    <row r="24" spans="2:10">
      <c r="B24" s="33" t="s">
        <v>13</v>
      </c>
      <c r="C24" s="61">
        <v>127</v>
      </c>
      <c r="D24" s="61">
        <v>11</v>
      </c>
      <c r="E24" s="61">
        <v>41</v>
      </c>
      <c r="F24" s="61">
        <v>22</v>
      </c>
      <c r="G24" s="61">
        <v>240</v>
      </c>
      <c r="H24" s="61">
        <v>789</v>
      </c>
      <c r="I24" s="61">
        <v>20</v>
      </c>
      <c r="J24" s="61">
        <v>133</v>
      </c>
    </row>
    <row r="25" spans="2:10">
      <c r="B25" s="33" t="s">
        <v>14</v>
      </c>
      <c r="C25" s="61">
        <v>118</v>
      </c>
      <c r="D25" s="61">
        <v>21</v>
      </c>
      <c r="E25" s="61">
        <v>76</v>
      </c>
      <c r="F25" s="61">
        <v>51</v>
      </c>
      <c r="G25" s="61">
        <v>212</v>
      </c>
      <c r="H25" s="61">
        <v>631</v>
      </c>
      <c r="I25" s="61">
        <v>7</v>
      </c>
      <c r="J25" s="61">
        <v>271</v>
      </c>
    </row>
    <row r="26" spans="2:10">
      <c r="B26" s="33" t="s">
        <v>15</v>
      </c>
      <c r="C26" s="61">
        <v>46</v>
      </c>
      <c r="D26" s="61">
        <v>2</v>
      </c>
      <c r="E26" s="61">
        <v>9</v>
      </c>
      <c r="F26" s="61">
        <v>18</v>
      </c>
      <c r="G26" s="61">
        <v>110</v>
      </c>
      <c r="H26" s="61">
        <v>276</v>
      </c>
      <c r="I26" s="61">
        <v>0</v>
      </c>
      <c r="J26" s="61">
        <v>45</v>
      </c>
    </row>
    <row r="27" spans="2:10">
      <c r="B27" s="33" t="s">
        <v>16</v>
      </c>
      <c r="C27" s="61">
        <v>56</v>
      </c>
      <c r="D27" s="61">
        <v>6</v>
      </c>
      <c r="E27" s="61">
        <v>8</v>
      </c>
      <c r="F27" s="61">
        <v>74</v>
      </c>
      <c r="G27" s="61">
        <v>114</v>
      </c>
      <c r="H27" s="61">
        <v>135</v>
      </c>
      <c r="I27" s="61">
        <v>8</v>
      </c>
      <c r="J27" s="61">
        <v>56</v>
      </c>
    </row>
    <row r="28" spans="2:10">
      <c r="B28" s="33" t="s">
        <v>17</v>
      </c>
      <c r="C28" s="61">
        <v>222</v>
      </c>
      <c r="D28" s="61">
        <v>21</v>
      </c>
      <c r="E28" s="61">
        <v>155</v>
      </c>
      <c r="F28" s="61">
        <v>107</v>
      </c>
      <c r="G28" s="61">
        <v>211</v>
      </c>
      <c r="H28" s="60">
        <v>1096</v>
      </c>
      <c r="I28" s="61">
        <v>139</v>
      </c>
      <c r="J28" s="61">
        <v>335</v>
      </c>
    </row>
    <row r="29" spans="2:10">
      <c r="B29" s="33" t="s">
        <v>18</v>
      </c>
      <c r="C29" s="61">
        <v>3</v>
      </c>
      <c r="D29" s="61">
        <v>3</v>
      </c>
      <c r="E29" s="61">
        <v>22</v>
      </c>
      <c r="F29" s="61">
        <v>77</v>
      </c>
      <c r="G29" s="61">
        <v>42</v>
      </c>
      <c r="H29" s="61">
        <v>89</v>
      </c>
      <c r="I29" s="61">
        <v>43</v>
      </c>
      <c r="J29" s="61">
        <v>171</v>
      </c>
    </row>
    <row r="30" spans="2:10">
      <c r="B30" s="33" t="s">
        <v>19</v>
      </c>
      <c r="C30" s="61">
        <v>6</v>
      </c>
      <c r="D30" s="61">
        <v>7</v>
      </c>
      <c r="E30" s="61">
        <v>10</v>
      </c>
      <c r="F30" s="61">
        <v>3</v>
      </c>
      <c r="G30" s="61">
        <v>166</v>
      </c>
      <c r="H30" s="61">
        <v>36</v>
      </c>
      <c r="I30" s="61">
        <v>1</v>
      </c>
      <c r="J30" s="61">
        <v>3</v>
      </c>
    </row>
    <row r="31" spans="2:10">
      <c r="B31" s="33" t="s">
        <v>20</v>
      </c>
      <c r="C31" s="61">
        <v>27</v>
      </c>
      <c r="D31" s="61">
        <v>32</v>
      </c>
      <c r="E31" s="61">
        <v>39</v>
      </c>
      <c r="F31" s="61">
        <v>3</v>
      </c>
      <c r="G31" s="61">
        <v>42</v>
      </c>
      <c r="H31" s="61">
        <v>84</v>
      </c>
      <c r="I31" s="61">
        <v>1</v>
      </c>
      <c r="J31" s="61">
        <v>28</v>
      </c>
    </row>
    <row r="33" spans="2:10">
      <c r="B33" s="10" t="s">
        <v>180</v>
      </c>
      <c r="C33" s="63" t="s">
        <v>362</v>
      </c>
      <c r="D33" s="66"/>
    </row>
    <row r="34" spans="2:10">
      <c r="B34" s="25"/>
    </row>
    <row r="35" spans="2:10">
      <c r="C35" s="65" t="s">
        <v>361</v>
      </c>
    </row>
    <row r="36" spans="2:10">
      <c r="C36" s="57" t="s">
        <v>143</v>
      </c>
      <c r="D36" s="57" t="s">
        <v>144</v>
      </c>
      <c r="E36" s="57" t="s">
        <v>145</v>
      </c>
      <c r="F36" s="57" t="s">
        <v>146</v>
      </c>
      <c r="G36" s="57" t="s">
        <v>147</v>
      </c>
      <c r="H36" s="57" t="s">
        <v>148</v>
      </c>
      <c r="I36" s="57" t="s">
        <v>149</v>
      </c>
      <c r="J36" s="57" t="s">
        <v>150</v>
      </c>
    </row>
    <row r="37" spans="2:10">
      <c r="B37" s="1" t="s">
        <v>25</v>
      </c>
      <c r="C37" s="57" t="s">
        <v>151</v>
      </c>
      <c r="D37" s="57" t="s">
        <v>152</v>
      </c>
      <c r="E37" s="57" t="s">
        <v>153</v>
      </c>
      <c r="F37" s="57" t="s">
        <v>154</v>
      </c>
      <c r="G37" s="57" t="s">
        <v>155</v>
      </c>
      <c r="H37" s="57" t="s">
        <v>156</v>
      </c>
      <c r="I37" s="57" t="s">
        <v>157</v>
      </c>
      <c r="J37" s="57" t="s">
        <v>158</v>
      </c>
    </row>
    <row r="38" spans="2:10">
      <c r="F38" s="57" t="s">
        <v>153</v>
      </c>
      <c r="H38" s="57" t="s">
        <v>159</v>
      </c>
      <c r="I38" s="57" t="s">
        <v>160</v>
      </c>
      <c r="J38" s="57" t="s">
        <v>161</v>
      </c>
    </row>
    <row r="39" spans="2:10">
      <c r="H39" s="57" t="s">
        <v>162</v>
      </c>
      <c r="I39" s="57" t="s">
        <v>163</v>
      </c>
    </row>
    <row r="40" spans="2:10">
      <c r="B40" s="9" t="s">
        <v>164</v>
      </c>
      <c r="C40" s="58" t="s">
        <v>165</v>
      </c>
      <c r="D40" s="58" t="s">
        <v>166</v>
      </c>
      <c r="E40" s="58" t="s">
        <v>167</v>
      </c>
      <c r="F40" s="58" t="s">
        <v>168</v>
      </c>
      <c r="G40" s="58" t="s">
        <v>169</v>
      </c>
      <c r="H40" s="58" t="s">
        <v>181</v>
      </c>
      <c r="I40" s="58" t="s">
        <v>182</v>
      </c>
      <c r="J40" s="58" t="s">
        <v>172</v>
      </c>
    </row>
    <row r="41" spans="2:10">
      <c r="C41" s="58" t="s">
        <v>173</v>
      </c>
      <c r="D41" s="58" t="s">
        <v>174</v>
      </c>
      <c r="E41" s="58" t="s">
        <v>175</v>
      </c>
      <c r="F41" s="58" t="s">
        <v>175</v>
      </c>
      <c r="G41" s="58" t="s">
        <v>176</v>
      </c>
      <c r="H41" s="58" t="s">
        <v>177</v>
      </c>
      <c r="I41" s="58" t="s">
        <v>178</v>
      </c>
      <c r="J41" s="58" t="s">
        <v>179</v>
      </c>
    </row>
    <row r="42" spans="2:10">
      <c r="B42" s="1" t="s">
        <v>343</v>
      </c>
      <c r="C42" s="57">
        <v>472</v>
      </c>
      <c r="D42" s="57">
        <v>209</v>
      </c>
      <c r="E42" s="57">
        <v>670</v>
      </c>
      <c r="F42" s="57">
        <v>618</v>
      </c>
      <c r="G42" s="59">
        <v>1212</v>
      </c>
      <c r="H42" s="59">
        <v>2449</v>
      </c>
      <c r="I42" s="57">
        <v>66</v>
      </c>
      <c r="J42" s="57">
        <v>185</v>
      </c>
    </row>
    <row r="43" spans="2:10">
      <c r="B43" s="2" t="s">
        <v>344</v>
      </c>
      <c r="C43" s="61">
        <v>148</v>
      </c>
      <c r="D43" s="61">
        <v>14</v>
      </c>
      <c r="E43" s="61">
        <v>214</v>
      </c>
      <c r="F43" s="61">
        <v>84</v>
      </c>
      <c r="G43" s="61">
        <v>411</v>
      </c>
      <c r="H43" s="61">
        <v>316</v>
      </c>
      <c r="I43" s="61">
        <v>24</v>
      </c>
      <c r="J43" s="61">
        <v>54</v>
      </c>
    </row>
    <row r="44" spans="2:10">
      <c r="B44" s="2" t="s">
        <v>1</v>
      </c>
      <c r="C44" s="61">
        <v>5</v>
      </c>
      <c r="D44" s="61">
        <v>4</v>
      </c>
      <c r="E44" s="61">
        <v>34</v>
      </c>
      <c r="F44" s="61">
        <v>5</v>
      </c>
      <c r="G44" s="61">
        <v>21</v>
      </c>
      <c r="H44" s="61">
        <v>11</v>
      </c>
      <c r="I44" s="61">
        <v>1</v>
      </c>
      <c r="J44" s="61">
        <v>0</v>
      </c>
    </row>
    <row r="45" spans="2:10">
      <c r="B45" s="2" t="s">
        <v>2</v>
      </c>
      <c r="C45" s="61">
        <v>3</v>
      </c>
      <c r="D45" s="61">
        <v>0</v>
      </c>
      <c r="E45" s="61">
        <v>0</v>
      </c>
      <c r="F45" s="61">
        <v>6</v>
      </c>
      <c r="G45" s="61">
        <v>9</v>
      </c>
      <c r="H45" s="61">
        <v>26</v>
      </c>
      <c r="I45" s="61">
        <v>1</v>
      </c>
      <c r="J45" s="61">
        <v>1</v>
      </c>
    </row>
    <row r="46" spans="2:10">
      <c r="B46" s="2" t="s">
        <v>3</v>
      </c>
      <c r="C46" s="61">
        <v>5</v>
      </c>
      <c r="D46" s="61">
        <v>4</v>
      </c>
      <c r="E46" s="61">
        <v>0</v>
      </c>
      <c r="F46" s="61">
        <v>58</v>
      </c>
      <c r="G46" s="61">
        <v>16</v>
      </c>
      <c r="H46" s="61">
        <v>99</v>
      </c>
      <c r="I46" s="61">
        <v>2</v>
      </c>
      <c r="J46" s="61">
        <v>25</v>
      </c>
    </row>
    <row r="47" spans="2:10">
      <c r="B47" s="2" t="s">
        <v>4</v>
      </c>
      <c r="C47" s="61">
        <v>22</v>
      </c>
      <c r="D47" s="61">
        <v>0</v>
      </c>
      <c r="E47" s="61">
        <v>5</v>
      </c>
      <c r="F47" s="61">
        <v>17</v>
      </c>
      <c r="G47" s="61">
        <v>42</v>
      </c>
      <c r="H47" s="61">
        <v>164</v>
      </c>
      <c r="I47" s="61">
        <v>1</v>
      </c>
      <c r="J47" s="61">
        <v>1</v>
      </c>
    </row>
    <row r="48" spans="2:10">
      <c r="B48" s="2" t="s">
        <v>5</v>
      </c>
      <c r="C48" s="61">
        <v>4</v>
      </c>
      <c r="D48" s="61">
        <v>1</v>
      </c>
      <c r="E48" s="61">
        <v>5</v>
      </c>
      <c r="F48" s="61">
        <v>0</v>
      </c>
      <c r="G48" s="61">
        <v>4</v>
      </c>
      <c r="H48" s="61">
        <v>56</v>
      </c>
      <c r="I48" s="61">
        <v>3</v>
      </c>
      <c r="J48" s="61">
        <v>2</v>
      </c>
    </row>
    <row r="49" spans="2:10">
      <c r="B49" s="2" t="s">
        <v>6</v>
      </c>
      <c r="C49" s="61">
        <v>11</v>
      </c>
      <c r="D49" s="61">
        <v>9</v>
      </c>
      <c r="E49" s="61">
        <v>3</v>
      </c>
      <c r="F49" s="61">
        <v>64</v>
      </c>
      <c r="G49" s="61">
        <v>32</v>
      </c>
      <c r="H49" s="61">
        <v>10</v>
      </c>
      <c r="I49" s="61">
        <v>2</v>
      </c>
      <c r="J49" s="61">
        <v>2</v>
      </c>
    </row>
    <row r="50" spans="2:10">
      <c r="B50" s="2" t="s">
        <v>7</v>
      </c>
      <c r="C50" s="61">
        <v>1</v>
      </c>
      <c r="D50" s="61">
        <v>0</v>
      </c>
      <c r="E50" s="61">
        <v>0</v>
      </c>
      <c r="F50" s="61">
        <v>21</v>
      </c>
      <c r="G50" s="61">
        <v>0</v>
      </c>
      <c r="H50" s="61">
        <v>47</v>
      </c>
      <c r="I50" s="61">
        <v>0</v>
      </c>
      <c r="J50" s="61">
        <v>13</v>
      </c>
    </row>
    <row r="51" spans="2:10">
      <c r="B51" s="2" t="s">
        <v>8</v>
      </c>
      <c r="C51" s="61">
        <v>72</v>
      </c>
      <c r="D51" s="61">
        <v>8</v>
      </c>
      <c r="E51" s="61">
        <v>110</v>
      </c>
      <c r="F51" s="61">
        <v>156</v>
      </c>
      <c r="G51" s="61">
        <v>101</v>
      </c>
      <c r="H51" s="61">
        <v>498</v>
      </c>
      <c r="I51" s="61">
        <v>5</v>
      </c>
      <c r="J51" s="61">
        <v>17</v>
      </c>
    </row>
    <row r="52" spans="2:10">
      <c r="B52" s="2" t="s">
        <v>9</v>
      </c>
      <c r="C52" s="61">
        <v>0</v>
      </c>
      <c r="D52" s="61">
        <v>0</v>
      </c>
      <c r="E52" s="61">
        <v>3</v>
      </c>
      <c r="F52" s="61">
        <v>7</v>
      </c>
      <c r="G52" s="61">
        <v>14</v>
      </c>
      <c r="H52" s="61">
        <v>24</v>
      </c>
      <c r="I52" s="61">
        <v>0</v>
      </c>
      <c r="J52" s="61">
        <v>0</v>
      </c>
    </row>
    <row r="53" spans="2:10">
      <c r="B53" s="2" t="s">
        <v>10</v>
      </c>
      <c r="C53" s="61">
        <v>4</v>
      </c>
      <c r="D53" s="61">
        <v>1</v>
      </c>
      <c r="E53" s="61">
        <v>0</v>
      </c>
      <c r="F53" s="61">
        <v>1</v>
      </c>
      <c r="G53" s="61">
        <v>2</v>
      </c>
      <c r="H53" s="61">
        <v>3</v>
      </c>
      <c r="I53" s="61">
        <v>0</v>
      </c>
      <c r="J53" s="61">
        <v>2</v>
      </c>
    </row>
    <row r="54" spans="2:10">
      <c r="B54" s="2" t="s">
        <v>11</v>
      </c>
      <c r="C54" s="61">
        <v>2</v>
      </c>
      <c r="D54" s="61">
        <v>1</v>
      </c>
      <c r="E54" s="61">
        <v>2</v>
      </c>
      <c r="F54" s="61">
        <v>4</v>
      </c>
      <c r="G54" s="61">
        <v>62</v>
      </c>
      <c r="H54" s="61">
        <v>72</v>
      </c>
      <c r="I54" s="61">
        <v>1</v>
      </c>
      <c r="J54" s="61">
        <v>0</v>
      </c>
    </row>
    <row r="55" spans="2:10">
      <c r="B55" s="2" t="s">
        <v>12</v>
      </c>
      <c r="C55" s="61">
        <v>1</v>
      </c>
      <c r="D55" s="61">
        <v>0</v>
      </c>
      <c r="E55" s="61">
        <v>2</v>
      </c>
      <c r="F55" s="61">
        <v>21</v>
      </c>
      <c r="G55" s="61">
        <v>24</v>
      </c>
      <c r="H55" s="61">
        <v>6</v>
      </c>
      <c r="I55" s="61">
        <v>0</v>
      </c>
      <c r="J55" s="61">
        <v>23</v>
      </c>
    </row>
    <row r="56" spans="2:10">
      <c r="B56" s="2" t="s">
        <v>13</v>
      </c>
      <c r="C56" s="61">
        <v>34</v>
      </c>
      <c r="D56" s="61">
        <v>10</v>
      </c>
      <c r="E56" s="61">
        <v>32</v>
      </c>
      <c r="F56" s="61">
        <v>23</v>
      </c>
      <c r="G56" s="61">
        <v>69</v>
      </c>
      <c r="H56" s="61">
        <v>213</v>
      </c>
      <c r="I56" s="61">
        <v>2</v>
      </c>
      <c r="J56" s="61">
        <v>1</v>
      </c>
    </row>
    <row r="57" spans="2:10">
      <c r="B57" s="2" t="s">
        <v>14</v>
      </c>
      <c r="C57" s="61">
        <v>92</v>
      </c>
      <c r="D57" s="61">
        <v>34</v>
      </c>
      <c r="E57" s="61">
        <v>56</v>
      </c>
      <c r="F57" s="61">
        <v>30</v>
      </c>
      <c r="G57" s="61">
        <v>195</v>
      </c>
      <c r="H57" s="61">
        <v>227</v>
      </c>
      <c r="I57" s="61">
        <v>0</v>
      </c>
      <c r="J57" s="61">
        <v>6</v>
      </c>
    </row>
    <row r="58" spans="2:10">
      <c r="B58" s="2" t="s">
        <v>15</v>
      </c>
      <c r="C58" s="61">
        <v>2</v>
      </c>
      <c r="D58" s="61">
        <v>2</v>
      </c>
      <c r="E58" s="61">
        <v>2</v>
      </c>
      <c r="F58" s="61">
        <v>14</v>
      </c>
      <c r="G58" s="61">
        <v>9</v>
      </c>
      <c r="H58" s="61">
        <v>56</v>
      </c>
      <c r="I58" s="61">
        <v>0</v>
      </c>
      <c r="J58" s="61">
        <v>2</v>
      </c>
    </row>
    <row r="59" spans="2:10">
      <c r="B59" s="2" t="s">
        <v>16</v>
      </c>
      <c r="C59" s="61">
        <v>1</v>
      </c>
      <c r="D59" s="61">
        <v>2</v>
      </c>
      <c r="E59" s="61">
        <v>1</v>
      </c>
      <c r="F59" s="61">
        <v>28</v>
      </c>
      <c r="G59" s="61">
        <v>15</v>
      </c>
      <c r="H59" s="61">
        <v>13</v>
      </c>
      <c r="I59" s="61">
        <v>2</v>
      </c>
      <c r="J59" s="61">
        <v>0</v>
      </c>
    </row>
    <row r="60" spans="2:10">
      <c r="B60" s="2" t="s">
        <v>17</v>
      </c>
      <c r="C60" s="61">
        <v>53</v>
      </c>
      <c r="D60" s="61">
        <v>7</v>
      </c>
      <c r="E60" s="61">
        <v>43</v>
      </c>
      <c r="F60" s="61">
        <v>59</v>
      </c>
      <c r="G60" s="61">
        <v>92</v>
      </c>
      <c r="H60" s="61">
        <v>462</v>
      </c>
      <c r="I60" s="61">
        <v>12</v>
      </c>
      <c r="J60" s="61">
        <v>31</v>
      </c>
    </row>
    <row r="61" spans="2:10">
      <c r="B61" s="2" t="s">
        <v>18</v>
      </c>
      <c r="C61" s="61">
        <v>1</v>
      </c>
      <c r="D61" s="61">
        <v>11</v>
      </c>
      <c r="E61" s="61">
        <v>21</v>
      </c>
      <c r="F61" s="61">
        <v>10</v>
      </c>
      <c r="G61" s="61">
        <v>34</v>
      </c>
      <c r="H61" s="61">
        <v>48</v>
      </c>
      <c r="I61" s="61">
        <v>9</v>
      </c>
      <c r="J61" s="61">
        <v>3</v>
      </c>
    </row>
    <row r="62" spans="2:10">
      <c r="B62" s="2" t="s">
        <v>19</v>
      </c>
      <c r="C62" s="61">
        <v>0</v>
      </c>
      <c r="D62" s="61">
        <v>3</v>
      </c>
      <c r="E62" s="61">
        <v>19</v>
      </c>
      <c r="F62" s="61">
        <v>1</v>
      </c>
      <c r="G62" s="61">
        <v>9</v>
      </c>
      <c r="H62" s="61">
        <v>17</v>
      </c>
      <c r="I62" s="61">
        <v>0</v>
      </c>
      <c r="J62" s="61">
        <v>0</v>
      </c>
    </row>
    <row r="63" spans="2:10">
      <c r="B63" s="2" t="s">
        <v>20</v>
      </c>
      <c r="C63" s="61">
        <v>11</v>
      </c>
      <c r="D63" s="61">
        <v>98</v>
      </c>
      <c r="E63" s="61">
        <v>118</v>
      </c>
      <c r="F63" s="61">
        <v>9</v>
      </c>
      <c r="G63" s="61">
        <v>51</v>
      </c>
      <c r="H63" s="61">
        <v>81</v>
      </c>
      <c r="I63" s="61">
        <v>1</v>
      </c>
      <c r="J63" s="61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N32"/>
  <sheetViews>
    <sheetView workbookViewId="0"/>
  </sheetViews>
  <sheetFormatPr defaultRowHeight="15"/>
  <cols>
    <col min="2" max="2" width="19.140625" customWidth="1"/>
  </cols>
  <sheetData>
    <row r="1" spans="2:14">
      <c r="B1" s="10" t="s">
        <v>183</v>
      </c>
      <c r="C1" s="10" t="s">
        <v>363</v>
      </c>
      <c r="D1" s="11"/>
    </row>
    <row r="2" spans="2:14">
      <c r="B2" s="26"/>
    </row>
    <row r="3" spans="2:14">
      <c r="C3" s="1" t="s">
        <v>184</v>
      </c>
      <c r="I3" s="1" t="s">
        <v>185</v>
      </c>
    </row>
    <row r="4" spans="2:14">
      <c r="C4" s="27" t="s">
        <v>186</v>
      </c>
      <c r="D4" s="27" t="s">
        <v>187</v>
      </c>
      <c r="E4" s="27" t="s">
        <v>188</v>
      </c>
      <c r="F4" s="27" t="s">
        <v>189</v>
      </c>
      <c r="G4" s="27" t="s">
        <v>190</v>
      </c>
      <c r="H4" s="27" t="s">
        <v>35</v>
      </c>
      <c r="I4" s="27" t="s">
        <v>191</v>
      </c>
      <c r="J4" s="27" t="s">
        <v>192</v>
      </c>
      <c r="K4" s="27" t="s">
        <v>189</v>
      </c>
      <c r="L4" s="27" t="s">
        <v>193</v>
      </c>
      <c r="M4" s="27" t="s">
        <v>35</v>
      </c>
      <c r="N4" s="27" t="s">
        <v>194</v>
      </c>
    </row>
    <row r="5" spans="2:14">
      <c r="C5" s="27" t="s">
        <v>195</v>
      </c>
      <c r="D5" s="27" t="s">
        <v>196</v>
      </c>
      <c r="E5" s="27" t="s">
        <v>197</v>
      </c>
      <c r="F5" s="27" t="s">
        <v>198</v>
      </c>
      <c r="G5" s="27" t="s">
        <v>199</v>
      </c>
      <c r="I5" s="27" t="s">
        <v>200</v>
      </c>
      <c r="J5" s="27" t="s">
        <v>201</v>
      </c>
      <c r="K5" s="27" t="s">
        <v>202</v>
      </c>
      <c r="L5" s="27" t="s">
        <v>199</v>
      </c>
    </row>
    <row r="6" spans="2:14">
      <c r="C6" s="27" t="s">
        <v>203</v>
      </c>
      <c r="E6" s="27" t="s">
        <v>204</v>
      </c>
      <c r="G6" s="27" t="s">
        <v>205</v>
      </c>
      <c r="I6" s="27" t="s">
        <v>206</v>
      </c>
      <c r="J6" s="27" t="s">
        <v>207</v>
      </c>
      <c r="L6" s="27" t="s">
        <v>205</v>
      </c>
    </row>
    <row r="7" spans="2:14">
      <c r="E7" s="27" t="s">
        <v>208</v>
      </c>
      <c r="J7" s="27" t="s">
        <v>155</v>
      </c>
    </row>
    <row r="8" spans="2:14">
      <c r="C8" s="28" t="s">
        <v>209</v>
      </c>
      <c r="D8" s="28" t="s">
        <v>210</v>
      </c>
      <c r="E8" s="28" t="s">
        <v>211</v>
      </c>
      <c r="F8" s="28" t="s">
        <v>87</v>
      </c>
      <c r="G8" s="28" t="s">
        <v>212</v>
      </c>
      <c r="H8" s="28" t="s">
        <v>41</v>
      </c>
      <c r="I8" s="28" t="s">
        <v>168</v>
      </c>
      <c r="J8" s="28" t="s">
        <v>213</v>
      </c>
      <c r="K8" s="28" t="s">
        <v>87</v>
      </c>
      <c r="L8" s="28" t="s">
        <v>212</v>
      </c>
      <c r="M8" s="28" t="s">
        <v>41</v>
      </c>
      <c r="N8" s="28" t="s">
        <v>214</v>
      </c>
    </row>
    <row r="9" spans="2:14">
      <c r="C9" s="28" t="s">
        <v>215</v>
      </c>
      <c r="D9" s="28" t="s">
        <v>216</v>
      </c>
      <c r="E9" s="28" t="s">
        <v>217</v>
      </c>
      <c r="F9" s="28" t="s">
        <v>218</v>
      </c>
      <c r="G9" s="28" t="s">
        <v>219</v>
      </c>
      <c r="I9" s="28" t="s">
        <v>175</v>
      </c>
      <c r="K9" s="28" t="s">
        <v>218</v>
      </c>
      <c r="L9" s="28" t="s">
        <v>220</v>
      </c>
      <c r="N9" s="28" t="s">
        <v>42</v>
      </c>
    </row>
    <row r="11" spans="2:14">
      <c r="B11" s="27" t="s">
        <v>342</v>
      </c>
      <c r="C11" s="59">
        <v>25292</v>
      </c>
      <c r="D11" s="59">
        <v>28342</v>
      </c>
      <c r="E11" s="59">
        <v>26245</v>
      </c>
      <c r="F11" s="59">
        <v>68710</v>
      </c>
      <c r="G11" s="59">
        <v>18243</v>
      </c>
      <c r="H11" s="59">
        <f>SUM(C11:G11)</f>
        <v>166832</v>
      </c>
      <c r="I11" s="59">
        <v>9678</v>
      </c>
      <c r="J11" s="59">
        <v>16917</v>
      </c>
      <c r="K11" s="59">
        <v>6759</v>
      </c>
      <c r="L11" s="59">
        <v>1896</v>
      </c>
      <c r="M11" s="59">
        <f>SUM(I11:L11)</f>
        <v>35250</v>
      </c>
      <c r="N11" s="59">
        <f>SUM(M11,H11)</f>
        <v>202082</v>
      </c>
    </row>
    <row r="12" spans="2:14">
      <c r="B12" s="33" t="s">
        <v>345</v>
      </c>
      <c r="C12" s="60">
        <v>5777</v>
      </c>
      <c r="D12" s="60">
        <v>5468</v>
      </c>
      <c r="E12" s="61">
        <v>4964</v>
      </c>
      <c r="F12" s="60">
        <v>10601</v>
      </c>
      <c r="G12" s="60">
        <v>6014</v>
      </c>
      <c r="H12" s="59">
        <f t="shared" ref="H12:H32" si="0">SUM(C12:G12)</f>
        <v>32824</v>
      </c>
      <c r="I12" s="60">
        <v>2579</v>
      </c>
      <c r="J12" s="60">
        <v>3847</v>
      </c>
      <c r="K12" s="60">
        <v>1677</v>
      </c>
      <c r="L12" s="60">
        <v>68</v>
      </c>
      <c r="M12" s="59">
        <f t="shared" ref="M12:M32" si="1">SUM(I12:L12)</f>
        <v>8171</v>
      </c>
      <c r="N12" s="59">
        <f t="shared" ref="N12:N32" si="2">SUM(M12,H12)</f>
        <v>40995</v>
      </c>
    </row>
    <row r="13" spans="2:14">
      <c r="B13" s="33" t="s">
        <v>1</v>
      </c>
      <c r="C13" s="60">
        <v>1691</v>
      </c>
      <c r="D13" s="60">
        <v>2094</v>
      </c>
      <c r="E13" s="61">
        <v>1504</v>
      </c>
      <c r="F13" s="60">
        <v>7272</v>
      </c>
      <c r="G13" s="60">
        <v>2598</v>
      </c>
      <c r="H13" s="59">
        <f t="shared" si="0"/>
        <v>15159</v>
      </c>
      <c r="I13" s="61">
        <v>110</v>
      </c>
      <c r="J13" s="61">
        <v>274</v>
      </c>
      <c r="K13" s="61">
        <v>382</v>
      </c>
      <c r="L13" s="61">
        <v>0</v>
      </c>
      <c r="M13" s="59">
        <f t="shared" si="1"/>
        <v>766</v>
      </c>
      <c r="N13" s="59">
        <f t="shared" si="2"/>
        <v>15925</v>
      </c>
    </row>
    <row r="14" spans="2:14">
      <c r="B14" s="33" t="s">
        <v>2</v>
      </c>
      <c r="C14" s="61">
        <v>1168</v>
      </c>
      <c r="D14" s="61">
        <v>1054</v>
      </c>
      <c r="E14" s="61">
        <v>804</v>
      </c>
      <c r="F14" s="61">
        <v>2233</v>
      </c>
      <c r="G14" s="61">
        <v>1072</v>
      </c>
      <c r="H14" s="59">
        <f t="shared" si="0"/>
        <v>6331</v>
      </c>
      <c r="I14" s="61">
        <v>633</v>
      </c>
      <c r="J14" s="61">
        <v>878</v>
      </c>
      <c r="K14" s="61">
        <v>816</v>
      </c>
      <c r="L14" s="61">
        <v>0</v>
      </c>
      <c r="M14" s="59">
        <f t="shared" si="1"/>
        <v>2327</v>
      </c>
      <c r="N14" s="59">
        <f t="shared" si="2"/>
        <v>8658</v>
      </c>
    </row>
    <row r="15" spans="2:14">
      <c r="B15" s="33" t="s">
        <v>3</v>
      </c>
      <c r="C15" s="61">
        <v>1015</v>
      </c>
      <c r="D15" s="61">
        <v>1057</v>
      </c>
      <c r="E15" s="61">
        <v>1121</v>
      </c>
      <c r="F15" s="61">
        <v>1738</v>
      </c>
      <c r="G15" s="61">
        <v>2</v>
      </c>
      <c r="H15" s="59">
        <f t="shared" si="0"/>
        <v>4933</v>
      </c>
      <c r="I15" s="61">
        <v>0</v>
      </c>
      <c r="J15" s="61">
        <v>20</v>
      </c>
      <c r="K15" s="61">
        <v>0</v>
      </c>
      <c r="L15" s="61">
        <v>0</v>
      </c>
      <c r="M15" s="59">
        <f t="shared" si="1"/>
        <v>20</v>
      </c>
      <c r="N15" s="59">
        <f t="shared" si="2"/>
        <v>4953</v>
      </c>
    </row>
    <row r="16" spans="2:14">
      <c r="B16" s="33" t="s">
        <v>4</v>
      </c>
      <c r="C16" s="61">
        <v>1</v>
      </c>
      <c r="D16" s="61">
        <v>1015</v>
      </c>
      <c r="E16" s="61">
        <v>1062</v>
      </c>
      <c r="F16" s="61">
        <v>3271</v>
      </c>
      <c r="G16" s="61">
        <v>352</v>
      </c>
      <c r="H16" s="59">
        <f t="shared" si="0"/>
        <v>5701</v>
      </c>
      <c r="I16" s="61">
        <v>0</v>
      </c>
      <c r="J16" s="61">
        <v>848</v>
      </c>
      <c r="K16" s="61">
        <v>54</v>
      </c>
      <c r="L16" s="61">
        <v>0</v>
      </c>
      <c r="M16" s="59">
        <f t="shared" si="1"/>
        <v>902</v>
      </c>
      <c r="N16" s="59">
        <f t="shared" si="2"/>
        <v>6603</v>
      </c>
    </row>
    <row r="17" spans="2:14">
      <c r="B17" s="33" t="s">
        <v>5</v>
      </c>
      <c r="C17" s="60">
        <v>1584</v>
      </c>
      <c r="D17" s="60">
        <v>1549</v>
      </c>
      <c r="E17" s="61">
        <v>967</v>
      </c>
      <c r="F17" s="61">
        <v>1343</v>
      </c>
      <c r="G17" s="61">
        <v>345</v>
      </c>
      <c r="H17" s="59">
        <f t="shared" si="0"/>
        <v>5788</v>
      </c>
      <c r="I17" s="61">
        <v>1</v>
      </c>
      <c r="J17" s="61">
        <v>98</v>
      </c>
      <c r="K17" s="61">
        <v>273</v>
      </c>
      <c r="L17" s="61">
        <v>132</v>
      </c>
      <c r="M17" s="59">
        <f t="shared" si="1"/>
        <v>504</v>
      </c>
      <c r="N17" s="59">
        <f t="shared" si="2"/>
        <v>6292</v>
      </c>
    </row>
    <row r="18" spans="2:14">
      <c r="B18" s="33" t="s">
        <v>6</v>
      </c>
      <c r="C18" s="61">
        <v>242</v>
      </c>
      <c r="D18" s="61">
        <v>488</v>
      </c>
      <c r="E18" s="61">
        <v>550</v>
      </c>
      <c r="F18" s="61">
        <v>1801</v>
      </c>
      <c r="G18" s="61">
        <v>5</v>
      </c>
      <c r="H18" s="59">
        <f t="shared" si="0"/>
        <v>3086</v>
      </c>
      <c r="I18" s="61">
        <v>0</v>
      </c>
      <c r="J18" s="61">
        <v>0</v>
      </c>
      <c r="K18" s="61">
        <v>0</v>
      </c>
      <c r="L18" s="61">
        <v>0</v>
      </c>
      <c r="M18" s="59">
        <f t="shared" si="1"/>
        <v>0</v>
      </c>
      <c r="N18" s="59">
        <f t="shared" si="2"/>
        <v>3086</v>
      </c>
    </row>
    <row r="19" spans="2:14">
      <c r="B19" s="33" t="s">
        <v>7</v>
      </c>
      <c r="C19" s="61">
        <v>62</v>
      </c>
      <c r="D19" s="61">
        <v>23</v>
      </c>
      <c r="E19" s="61">
        <v>120</v>
      </c>
      <c r="F19" s="61">
        <v>31</v>
      </c>
      <c r="G19" s="61">
        <v>97</v>
      </c>
      <c r="H19" s="59">
        <f t="shared" si="0"/>
        <v>333</v>
      </c>
      <c r="I19" s="61">
        <v>0</v>
      </c>
      <c r="J19" s="61">
        <v>0</v>
      </c>
      <c r="K19" s="61">
        <v>25</v>
      </c>
      <c r="L19" s="61">
        <v>0</v>
      </c>
      <c r="M19" s="59">
        <f t="shared" si="1"/>
        <v>25</v>
      </c>
      <c r="N19" s="59">
        <f t="shared" si="2"/>
        <v>358</v>
      </c>
    </row>
    <row r="20" spans="2:14">
      <c r="B20" s="33" t="s">
        <v>8</v>
      </c>
      <c r="C20" s="60">
        <v>1936</v>
      </c>
      <c r="D20" s="60">
        <v>2144</v>
      </c>
      <c r="E20" s="61">
        <v>1771</v>
      </c>
      <c r="F20" s="60">
        <v>10021</v>
      </c>
      <c r="G20" s="60">
        <v>2070</v>
      </c>
      <c r="H20" s="59">
        <f t="shared" si="0"/>
        <v>17942</v>
      </c>
      <c r="I20" s="60">
        <v>1636</v>
      </c>
      <c r="J20" s="60">
        <v>1839</v>
      </c>
      <c r="K20" s="60">
        <v>882</v>
      </c>
      <c r="L20" s="61">
        <v>0</v>
      </c>
      <c r="M20" s="59">
        <f t="shared" si="1"/>
        <v>4357</v>
      </c>
      <c r="N20" s="59">
        <f t="shared" si="2"/>
        <v>22299</v>
      </c>
    </row>
    <row r="21" spans="2:14">
      <c r="B21" s="33" t="s">
        <v>9</v>
      </c>
      <c r="C21" s="61">
        <v>439</v>
      </c>
      <c r="D21" s="61">
        <v>307</v>
      </c>
      <c r="E21" s="61">
        <v>249</v>
      </c>
      <c r="F21" s="61">
        <v>633</v>
      </c>
      <c r="G21" s="61">
        <v>0</v>
      </c>
      <c r="H21" s="59">
        <f t="shared" si="0"/>
        <v>1628</v>
      </c>
      <c r="I21" s="61">
        <v>195</v>
      </c>
      <c r="J21" s="61">
        <v>124</v>
      </c>
      <c r="K21" s="61">
        <v>17</v>
      </c>
      <c r="L21" s="61">
        <v>0</v>
      </c>
      <c r="M21" s="59">
        <f t="shared" si="1"/>
        <v>336</v>
      </c>
      <c r="N21" s="59">
        <f t="shared" si="2"/>
        <v>1964</v>
      </c>
    </row>
    <row r="22" spans="2:14">
      <c r="B22" s="33" t="s">
        <v>10</v>
      </c>
      <c r="C22" s="61">
        <v>185</v>
      </c>
      <c r="D22" s="61">
        <v>348</v>
      </c>
      <c r="E22" s="61">
        <v>0</v>
      </c>
      <c r="F22" s="61">
        <v>643</v>
      </c>
      <c r="G22" s="61">
        <v>101</v>
      </c>
      <c r="H22" s="59">
        <f t="shared" si="0"/>
        <v>1277</v>
      </c>
      <c r="I22" s="61">
        <v>0</v>
      </c>
      <c r="J22" s="61">
        <v>0</v>
      </c>
      <c r="K22" s="61">
        <v>58</v>
      </c>
      <c r="L22" s="61">
        <v>0</v>
      </c>
      <c r="M22" s="59">
        <f t="shared" si="1"/>
        <v>58</v>
      </c>
      <c r="N22" s="59">
        <f t="shared" si="2"/>
        <v>1335</v>
      </c>
    </row>
    <row r="23" spans="2:14">
      <c r="B23" s="33" t="s">
        <v>11</v>
      </c>
      <c r="C23" s="61">
        <v>0</v>
      </c>
      <c r="D23" s="61">
        <v>0</v>
      </c>
      <c r="E23" s="61">
        <v>542</v>
      </c>
      <c r="F23" s="61">
        <v>1463</v>
      </c>
      <c r="G23" s="61">
        <v>0</v>
      </c>
      <c r="H23" s="59">
        <f t="shared" si="0"/>
        <v>2005</v>
      </c>
      <c r="I23" s="61">
        <v>605</v>
      </c>
      <c r="J23" s="61">
        <v>576</v>
      </c>
      <c r="K23" s="61">
        <v>6</v>
      </c>
      <c r="L23" s="61">
        <v>0</v>
      </c>
      <c r="M23" s="59">
        <f t="shared" si="1"/>
        <v>1187</v>
      </c>
      <c r="N23" s="59">
        <f t="shared" si="2"/>
        <v>3192</v>
      </c>
    </row>
    <row r="24" spans="2:14">
      <c r="B24" s="33" t="s">
        <v>12</v>
      </c>
      <c r="C24" s="61">
        <v>416</v>
      </c>
      <c r="D24" s="61">
        <v>510</v>
      </c>
      <c r="E24" s="61">
        <v>290</v>
      </c>
      <c r="F24" s="61">
        <v>2042</v>
      </c>
      <c r="G24" s="61">
        <v>0</v>
      </c>
      <c r="H24" s="59">
        <f t="shared" si="0"/>
        <v>3258</v>
      </c>
      <c r="I24" s="61">
        <v>0</v>
      </c>
      <c r="J24" s="61">
        <v>0</v>
      </c>
      <c r="K24" s="61">
        <v>0</v>
      </c>
      <c r="L24" s="61">
        <v>0</v>
      </c>
      <c r="M24" s="59">
        <f t="shared" si="1"/>
        <v>0</v>
      </c>
      <c r="N24" s="59">
        <f t="shared" si="2"/>
        <v>3258</v>
      </c>
    </row>
    <row r="25" spans="2:14">
      <c r="B25" s="33" t="s">
        <v>13</v>
      </c>
      <c r="C25" s="60">
        <v>1203</v>
      </c>
      <c r="D25" s="60">
        <v>1275</v>
      </c>
      <c r="E25" s="61">
        <v>1506</v>
      </c>
      <c r="F25" s="61">
        <v>2269</v>
      </c>
      <c r="G25" s="61">
        <v>771</v>
      </c>
      <c r="H25" s="59">
        <f t="shared" si="0"/>
        <v>7024</v>
      </c>
      <c r="I25" s="61">
        <v>136</v>
      </c>
      <c r="J25" s="61">
        <v>638</v>
      </c>
      <c r="K25" s="61">
        <v>41</v>
      </c>
      <c r="L25" s="61">
        <v>0</v>
      </c>
      <c r="M25" s="59">
        <f t="shared" si="1"/>
        <v>815</v>
      </c>
      <c r="N25" s="59">
        <f t="shared" si="2"/>
        <v>7839</v>
      </c>
    </row>
    <row r="26" spans="2:14">
      <c r="B26" s="33" t="s">
        <v>14</v>
      </c>
      <c r="C26" s="60">
        <v>1597</v>
      </c>
      <c r="D26" s="60">
        <v>1674</v>
      </c>
      <c r="E26" s="61">
        <v>2038</v>
      </c>
      <c r="F26" s="61">
        <v>3848</v>
      </c>
      <c r="G26" s="61">
        <v>750</v>
      </c>
      <c r="H26" s="59">
        <f t="shared" si="0"/>
        <v>9907</v>
      </c>
      <c r="I26" s="61">
        <v>1753</v>
      </c>
      <c r="J26" s="60">
        <v>1991</v>
      </c>
      <c r="K26" s="61">
        <v>203</v>
      </c>
      <c r="L26" s="61">
        <v>210</v>
      </c>
      <c r="M26" s="59">
        <f t="shared" si="1"/>
        <v>4157</v>
      </c>
      <c r="N26" s="59">
        <f t="shared" si="2"/>
        <v>14064</v>
      </c>
    </row>
    <row r="27" spans="2:14">
      <c r="B27" s="33" t="s">
        <v>15</v>
      </c>
      <c r="C27" s="61">
        <v>826</v>
      </c>
      <c r="D27" s="61">
        <v>852</v>
      </c>
      <c r="E27" s="61">
        <v>817</v>
      </c>
      <c r="F27" s="60">
        <v>1814</v>
      </c>
      <c r="G27" s="61">
        <v>346</v>
      </c>
      <c r="H27" s="59">
        <f t="shared" si="0"/>
        <v>4655</v>
      </c>
      <c r="I27" s="61">
        <v>217</v>
      </c>
      <c r="J27" s="61">
        <v>532</v>
      </c>
      <c r="K27" s="61">
        <v>471</v>
      </c>
      <c r="L27" s="61">
        <v>0</v>
      </c>
      <c r="M27" s="59">
        <f t="shared" si="1"/>
        <v>1220</v>
      </c>
      <c r="N27" s="59">
        <f t="shared" si="2"/>
        <v>5875</v>
      </c>
    </row>
    <row r="28" spans="2:14">
      <c r="B28" s="33" t="s">
        <v>16</v>
      </c>
      <c r="C28" s="61">
        <v>1476</v>
      </c>
      <c r="D28" s="61">
        <v>1193</v>
      </c>
      <c r="E28" s="61">
        <v>1390</v>
      </c>
      <c r="F28" s="61">
        <v>186</v>
      </c>
      <c r="G28" s="61">
        <v>39</v>
      </c>
      <c r="H28" s="59">
        <f t="shared" si="0"/>
        <v>4284</v>
      </c>
      <c r="I28" s="61">
        <v>1</v>
      </c>
      <c r="J28" s="61">
        <v>1170</v>
      </c>
      <c r="K28" s="61">
        <v>1</v>
      </c>
      <c r="L28" s="61">
        <v>0</v>
      </c>
      <c r="M28" s="59">
        <f t="shared" si="1"/>
        <v>1172</v>
      </c>
      <c r="N28" s="59">
        <f t="shared" si="2"/>
        <v>5456</v>
      </c>
    </row>
    <row r="29" spans="2:14">
      <c r="B29" s="33" t="s">
        <v>17</v>
      </c>
      <c r="C29" s="60">
        <v>3405</v>
      </c>
      <c r="D29" s="60">
        <v>3692</v>
      </c>
      <c r="E29" s="61">
        <v>3937</v>
      </c>
      <c r="F29" s="60">
        <v>7101</v>
      </c>
      <c r="G29" s="60">
        <v>2197</v>
      </c>
      <c r="H29" s="59">
        <f t="shared" si="0"/>
        <v>20332</v>
      </c>
      <c r="I29" s="60">
        <v>1650</v>
      </c>
      <c r="J29" s="60">
        <v>2692</v>
      </c>
      <c r="K29" s="60">
        <v>941</v>
      </c>
      <c r="L29" s="61">
        <v>875</v>
      </c>
      <c r="M29" s="59">
        <f t="shared" si="1"/>
        <v>6158</v>
      </c>
      <c r="N29" s="59">
        <f t="shared" si="2"/>
        <v>26490</v>
      </c>
    </row>
    <row r="30" spans="2:14">
      <c r="B30" s="33" t="s">
        <v>18</v>
      </c>
      <c r="C30" s="61">
        <v>1131</v>
      </c>
      <c r="D30" s="60">
        <v>1587</v>
      </c>
      <c r="E30" s="61">
        <v>1002</v>
      </c>
      <c r="F30" s="60">
        <v>4381</v>
      </c>
      <c r="G30" s="61">
        <v>483</v>
      </c>
      <c r="H30" s="59">
        <f t="shared" si="0"/>
        <v>8584</v>
      </c>
      <c r="I30" s="61">
        <v>155</v>
      </c>
      <c r="J30" s="61">
        <v>641</v>
      </c>
      <c r="K30" s="61">
        <v>21</v>
      </c>
      <c r="L30" s="61">
        <v>0</v>
      </c>
      <c r="M30" s="59">
        <f t="shared" si="1"/>
        <v>817</v>
      </c>
      <c r="N30" s="59">
        <f t="shared" si="2"/>
        <v>9401</v>
      </c>
    </row>
    <row r="31" spans="2:14">
      <c r="B31" s="33" t="s">
        <v>19</v>
      </c>
      <c r="C31" s="61">
        <v>1138</v>
      </c>
      <c r="D31" s="61">
        <v>1054</v>
      </c>
      <c r="E31" s="61">
        <v>970</v>
      </c>
      <c r="F31" s="60">
        <v>3888</v>
      </c>
      <c r="G31" s="61">
        <v>145</v>
      </c>
      <c r="H31" s="59">
        <f t="shared" si="0"/>
        <v>7195</v>
      </c>
      <c r="I31" s="61">
        <v>0</v>
      </c>
      <c r="J31" s="61">
        <v>71</v>
      </c>
      <c r="K31" s="61">
        <v>49</v>
      </c>
      <c r="L31" s="61">
        <v>0</v>
      </c>
      <c r="M31" s="59">
        <f t="shared" si="1"/>
        <v>120</v>
      </c>
      <c r="N31" s="59">
        <f t="shared" si="2"/>
        <v>7315</v>
      </c>
    </row>
    <row r="32" spans="2:14">
      <c r="B32" s="33" t="s">
        <v>20</v>
      </c>
      <c r="C32" s="61">
        <v>0</v>
      </c>
      <c r="D32" s="61">
        <v>958</v>
      </c>
      <c r="E32" s="61">
        <v>641</v>
      </c>
      <c r="F32" s="60">
        <v>2131</v>
      </c>
      <c r="G32" s="61">
        <v>856</v>
      </c>
      <c r="H32" s="59">
        <f t="shared" si="0"/>
        <v>4586</v>
      </c>
      <c r="I32" s="61">
        <v>7</v>
      </c>
      <c r="J32" s="61">
        <v>678</v>
      </c>
      <c r="K32" s="61">
        <v>842</v>
      </c>
      <c r="L32" s="60">
        <v>611</v>
      </c>
      <c r="M32" s="59">
        <f t="shared" si="1"/>
        <v>2138</v>
      </c>
      <c r="N32" s="59">
        <f t="shared" si="2"/>
        <v>6724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1:M29"/>
  <sheetViews>
    <sheetView workbookViewId="0"/>
  </sheetViews>
  <sheetFormatPr defaultRowHeight="15"/>
  <cols>
    <col min="2" max="2" width="23" customWidth="1"/>
    <col min="3" max="3" width="10" customWidth="1"/>
    <col min="4" max="4" width="10.42578125" customWidth="1"/>
    <col min="5" max="5" width="10.85546875" customWidth="1"/>
    <col min="6" max="6" width="12.7109375" customWidth="1"/>
    <col min="7" max="7" width="12.5703125" customWidth="1"/>
    <col min="8" max="8" width="13.140625" customWidth="1"/>
    <col min="9" max="9" width="10.28515625" customWidth="1"/>
    <col min="10" max="10" width="12.140625" customWidth="1"/>
    <col min="11" max="11" width="14.140625" customWidth="1"/>
    <col min="12" max="13" width="13" customWidth="1"/>
  </cols>
  <sheetData>
    <row r="1" spans="2:13">
      <c r="B1" s="10" t="s">
        <v>334</v>
      </c>
      <c r="C1" s="10" t="s">
        <v>364</v>
      </c>
    </row>
    <row r="4" spans="2:13">
      <c r="C4" s="83" t="s">
        <v>324</v>
      </c>
      <c r="D4" s="83"/>
      <c r="E4" s="83"/>
      <c r="F4" s="83"/>
      <c r="G4" s="83"/>
      <c r="H4" s="83"/>
      <c r="I4" s="83"/>
      <c r="J4" s="83" t="s">
        <v>325</v>
      </c>
      <c r="K4" s="83"/>
      <c r="L4" s="83"/>
      <c r="M4" s="83"/>
    </row>
    <row r="5" spans="2:13">
      <c r="C5" s="83" t="s">
        <v>329</v>
      </c>
      <c r="D5" s="83"/>
      <c r="E5" s="83"/>
    </row>
    <row r="6" spans="2:13" s="47" customFormat="1" ht="90">
      <c r="B6" s="51"/>
      <c r="C6" s="51" t="s">
        <v>331</v>
      </c>
      <c r="D6" s="51" t="s">
        <v>330</v>
      </c>
      <c r="E6" s="51" t="s">
        <v>332</v>
      </c>
      <c r="F6" s="51" t="s">
        <v>333</v>
      </c>
      <c r="G6" s="51" t="s">
        <v>326</v>
      </c>
      <c r="H6" s="51" t="s">
        <v>327</v>
      </c>
      <c r="I6" s="51" t="s">
        <v>328</v>
      </c>
      <c r="J6" s="51" t="s">
        <v>333</v>
      </c>
      <c r="K6" s="51" t="s">
        <v>326</v>
      </c>
      <c r="L6" s="51" t="s">
        <v>327</v>
      </c>
      <c r="M6" s="51" t="s">
        <v>328</v>
      </c>
    </row>
    <row r="7" spans="2:13">
      <c r="B7" s="52" t="s">
        <v>342</v>
      </c>
      <c r="C7" s="67">
        <v>12573</v>
      </c>
      <c r="D7" s="68">
        <v>473</v>
      </c>
      <c r="E7" s="67">
        <v>5011</v>
      </c>
      <c r="F7" s="67">
        <v>2985</v>
      </c>
      <c r="G7" s="67">
        <v>4673</v>
      </c>
      <c r="H7" s="67">
        <v>1083</v>
      </c>
      <c r="I7" s="67">
        <v>6257</v>
      </c>
      <c r="J7" s="68">
        <v>335</v>
      </c>
      <c r="K7" s="68">
        <v>263</v>
      </c>
      <c r="L7" s="68">
        <v>136</v>
      </c>
      <c r="M7" s="68">
        <v>605</v>
      </c>
    </row>
    <row r="8" spans="2:13">
      <c r="B8" s="53" t="s">
        <v>346</v>
      </c>
      <c r="C8" s="69">
        <v>2850</v>
      </c>
      <c r="D8" s="70">
        <v>87</v>
      </c>
      <c r="E8" s="69">
        <v>1178</v>
      </c>
      <c r="F8" s="70">
        <v>383</v>
      </c>
      <c r="G8" s="69">
        <v>1156</v>
      </c>
      <c r="H8" s="70">
        <v>265</v>
      </c>
      <c r="I8" s="69">
        <v>1337</v>
      </c>
      <c r="J8" s="70">
        <v>123</v>
      </c>
      <c r="K8" s="70">
        <v>70</v>
      </c>
      <c r="L8" s="70">
        <v>11</v>
      </c>
      <c r="M8" s="70">
        <v>201</v>
      </c>
    </row>
    <row r="9" spans="2:13">
      <c r="B9" s="53" t="s">
        <v>1</v>
      </c>
      <c r="C9" s="69">
        <v>1602</v>
      </c>
      <c r="D9" s="70">
        <v>1</v>
      </c>
      <c r="E9" s="70">
        <v>550</v>
      </c>
      <c r="F9" s="70">
        <v>108</v>
      </c>
      <c r="G9" s="70">
        <v>577</v>
      </c>
      <c r="H9" s="70">
        <v>68</v>
      </c>
      <c r="I9" s="70">
        <v>587</v>
      </c>
      <c r="J9" s="70">
        <v>3</v>
      </c>
      <c r="K9" s="70">
        <v>18</v>
      </c>
      <c r="L9" s="70">
        <v>3</v>
      </c>
      <c r="M9" s="70">
        <v>19</v>
      </c>
    </row>
    <row r="10" spans="2:13">
      <c r="B10" s="53" t="s">
        <v>2</v>
      </c>
      <c r="C10" s="70">
        <v>213</v>
      </c>
      <c r="D10" s="70">
        <v>12</v>
      </c>
      <c r="E10" s="70">
        <v>83</v>
      </c>
      <c r="F10" s="70">
        <v>55</v>
      </c>
      <c r="G10" s="70">
        <v>150</v>
      </c>
      <c r="H10" s="70">
        <v>27</v>
      </c>
      <c r="I10" s="70">
        <v>191</v>
      </c>
      <c r="J10" s="70">
        <v>11</v>
      </c>
      <c r="K10" s="70">
        <v>0</v>
      </c>
      <c r="L10" s="70">
        <v>0</v>
      </c>
      <c r="M10" s="70">
        <v>3</v>
      </c>
    </row>
    <row r="11" spans="2:13">
      <c r="B11" s="53" t="s">
        <v>3</v>
      </c>
      <c r="C11" s="69">
        <v>1475</v>
      </c>
      <c r="D11" s="70">
        <v>1</v>
      </c>
      <c r="E11" s="70">
        <v>167</v>
      </c>
      <c r="F11" s="70">
        <v>54</v>
      </c>
      <c r="G11" s="70">
        <v>134</v>
      </c>
      <c r="H11" s="70">
        <v>70</v>
      </c>
      <c r="I11" s="70">
        <v>313</v>
      </c>
      <c r="J11" s="70">
        <v>6</v>
      </c>
      <c r="K11" s="70">
        <v>5</v>
      </c>
      <c r="L11" s="70">
        <v>4</v>
      </c>
      <c r="M11" s="70">
        <v>6</v>
      </c>
    </row>
    <row r="12" spans="2:13">
      <c r="B12" s="53" t="s">
        <v>4</v>
      </c>
      <c r="C12" s="70">
        <v>86</v>
      </c>
      <c r="D12" s="70">
        <v>15</v>
      </c>
      <c r="E12" s="70">
        <v>86</v>
      </c>
      <c r="F12" s="70">
        <v>117</v>
      </c>
      <c r="G12" s="70">
        <v>140</v>
      </c>
      <c r="H12" s="70">
        <v>4</v>
      </c>
      <c r="I12" s="70">
        <v>135</v>
      </c>
      <c r="J12" s="70">
        <v>4</v>
      </c>
      <c r="K12" s="70">
        <v>5</v>
      </c>
      <c r="L12" s="70">
        <v>0</v>
      </c>
      <c r="M12" s="70">
        <v>5</v>
      </c>
    </row>
    <row r="13" spans="2:13">
      <c r="B13" s="53" t="s">
        <v>5</v>
      </c>
      <c r="C13" s="70">
        <v>149</v>
      </c>
      <c r="D13" s="70">
        <v>5</v>
      </c>
      <c r="E13" s="70">
        <v>139</v>
      </c>
      <c r="F13" s="70">
        <v>165</v>
      </c>
      <c r="G13" s="70">
        <v>98</v>
      </c>
      <c r="H13" s="70">
        <v>7</v>
      </c>
      <c r="I13" s="70">
        <v>192</v>
      </c>
      <c r="J13" s="70">
        <v>10</v>
      </c>
      <c r="K13" s="70">
        <v>9</v>
      </c>
      <c r="L13" s="70">
        <v>2</v>
      </c>
      <c r="M13" s="70">
        <v>13</v>
      </c>
    </row>
    <row r="14" spans="2:13">
      <c r="B14" s="53" t="s">
        <v>6</v>
      </c>
      <c r="C14" s="70">
        <v>211</v>
      </c>
      <c r="D14" s="70">
        <v>68</v>
      </c>
      <c r="E14" s="70">
        <v>123</v>
      </c>
      <c r="F14" s="70">
        <v>202</v>
      </c>
      <c r="G14" s="70">
        <v>204</v>
      </c>
      <c r="H14" s="70">
        <v>21</v>
      </c>
      <c r="I14" s="70">
        <v>218</v>
      </c>
      <c r="J14" s="70">
        <v>10</v>
      </c>
      <c r="K14" s="70">
        <v>9</v>
      </c>
      <c r="L14" s="70">
        <v>1</v>
      </c>
      <c r="M14" s="70">
        <v>13</v>
      </c>
    </row>
    <row r="15" spans="2:13">
      <c r="B15" s="53" t="s">
        <v>7</v>
      </c>
      <c r="C15" s="70">
        <v>130</v>
      </c>
      <c r="D15" s="70">
        <v>0</v>
      </c>
      <c r="E15" s="70">
        <v>60</v>
      </c>
      <c r="F15" s="70">
        <v>0</v>
      </c>
      <c r="G15" s="70">
        <v>122</v>
      </c>
      <c r="H15" s="70">
        <v>6</v>
      </c>
      <c r="I15" s="70">
        <v>176</v>
      </c>
      <c r="J15" s="70">
        <v>0</v>
      </c>
      <c r="K15" s="70">
        <v>2</v>
      </c>
      <c r="L15" s="70">
        <v>0</v>
      </c>
      <c r="M15" s="70">
        <v>1</v>
      </c>
    </row>
    <row r="16" spans="2:13">
      <c r="B16" s="53" t="s">
        <v>8</v>
      </c>
      <c r="C16" s="69">
        <v>2159</v>
      </c>
      <c r="D16" s="70">
        <v>50</v>
      </c>
      <c r="E16" s="70">
        <v>443</v>
      </c>
      <c r="F16" s="70">
        <v>109</v>
      </c>
      <c r="G16" s="70">
        <v>132</v>
      </c>
      <c r="H16" s="70">
        <v>41</v>
      </c>
      <c r="I16" s="70">
        <v>464</v>
      </c>
      <c r="J16" s="70">
        <v>3</v>
      </c>
      <c r="K16" s="70">
        <v>7</v>
      </c>
      <c r="L16" s="70">
        <v>2</v>
      </c>
      <c r="M16" s="70">
        <v>19</v>
      </c>
    </row>
    <row r="17" spans="2:13">
      <c r="B17" s="53" t="s">
        <v>9</v>
      </c>
      <c r="C17" s="70">
        <v>6</v>
      </c>
      <c r="D17" s="70">
        <v>0</v>
      </c>
      <c r="E17" s="70">
        <v>14</v>
      </c>
      <c r="F17" s="70">
        <v>31</v>
      </c>
      <c r="G17" s="70">
        <v>32</v>
      </c>
      <c r="H17" s="70">
        <v>6</v>
      </c>
      <c r="I17" s="70">
        <v>30</v>
      </c>
      <c r="J17" s="70">
        <v>0</v>
      </c>
      <c r="K17" s="70">
        <v>0</v>
      </c>
      <c r="L17" s="70">
        <v>0</v>
      </c>
      <c r="M17" s="70">
        <v>0</v>
      </c>
    </row>
    <row r="18" spans="2:13">
      <c r="B18" s="53" t="s">
        <v>10</v>
      </c>
      <c r="C18" s="70">
        <v>68</v>
      </c>
      <c r="D18" s="70">
        <v>1</v>
      </c>
      <c r="E18" s="70">
        <v>72</v>
      </c>
      <c r="F18" s="70">
        <v>77</v>
      </c>
      <c r="G18" s="70">
        <v>99</v>
      </c>
      <c r="H18" s="70">
        <v>9</v>
      </c>
      <c r="I18" s="70">
        <v>107</v>
      </c>
      <c r="J18" s="70">
        <v>27</v>
      </c>
      <c r="K18" s="70">
        <v>4</v>
      </c>
      <c r="L18" s="70">
        <v>0</v>
      </c>
      <c r="M18" s="70">
        <v>5</v>
      </c>
    </row>
    <row r="19" spans="2:13">
      <c r="B19" s="53" t="s">
        <v>11</v>
      </c>
      <c r="C19" s="70">
        <v>38</v>
      </c>
      <c r="D19" s="70">
        <v>46</v>
      </c>
      <c r="E19" s="70">
        <v>56</v>
      </c>
      <c r="F19" s="70">
        <v>28</v>
      </c>
      <c r="G19" s="70">
        <v>43</v>
      </c>
      <c r="H19" s="70">
        <v>43</v>
      </c>
      <c r="I19" s="70">
        <v>77</v>
      </c>
      <c r="J19" s="70">
        <v>0</v>
      </c>
      <c r="K19" s="70">
        <v>2</v>
      </c>
      <c r="L19" s="70">
        <v>2</v>
      </c>
      <c r="M19" s="70">
        <v>2</v>
      </c>
    </row>
    <row r="20" spans="2:13">
      <c r="B20" s="53" t="s">
        <v>12</v>
      </c>
      <c r="C20" s="70">
        <v>110</v>
      </c>
      <c r="D20" s="70">
        <v>0</v>
      </c>
      <c r="E20" s="70">
        <v>174</v>
      </c>
      <c r="F20" s="70">
        <v>140</v>
      </c>
      <c r="G20" s="70">
        <v>139</v>
      </c>
      <c r="H20" s="70">
        <v>1</v>
      </c>
      <c r="I20" s="70">
        <v>151</v>
      </c>
      <c r="J20" s="70">
        <v>1</v>
      </c>
      <c r="K20" s="70">
        <v>0</v>
      </c>
      <c r="L20" s="70">
        <v>0</v>
      </c>
      <c r="M20" s="70">
        <v>1</v>
      </c>
    </row>
    <row r="21" spans="2:13">
      <c r="B21" s="53" t="s">
        <v>13</v>
      </c>
      <c r="C21" s="70">
        <v>276</v>
      </c>
      <c r="D21" s="70">
        <v>58</v>
      </c>
      <c r="E21" s="70">
        <v>190</v>
      </c>
      <c r="F21" s="70">
        <v>245</v>
      </c>
      <c r="G21" s="70">
        <v>176</v>
      </c>
      <c r="H21" s="70">
        <v>107</v>
      </c>
      <c r="I21" s="70">
        <v>300</v>
      </c>
      <c r="J21" s="70">
        <v>39</v>
      </c>
      <c r="K21" s="70">
        <v>5</v>
      </c>
      <c r="L21" s="70">
        <v>30</v>
      </c>
      <c r="M21" s="70">
        <v>30</v>
      </c>
    </row>
    <row r="22" spans="2:13">
      <c r="B22" s="53" t="s">
        <v>14</v>
      </c>
      <c r="C22" s="70">
        <v>446</v>
      </c>
      <c r="D22" s="70">
        <v>4</v>
      </c>
      <c r="E22" s="70">
        <v>459</v>
      </c>
      <c r="F22" s="70">
        <v>292</v>
      </c>
      <c r="G22" s="70">
        <v>363</v>
      </c>
      <c r="H22" s="70">
        <v>21</v>
      </c>
      <c r="I22" s="70">
        <v>531</v>
      </c>
      <c r="J22" s="70">
        <v>19</v>
      </c>
      <c r="K22" s="70">
        <v>11</v>
      </c>
      <c r="L22" s="70">
        <v>0</v>
      </c>
      <c r="M22" s="70">
        <v>17</v>
      </c>
    </row>
    <row r="23" spans="2:13">
      <c r="B23" s="53" t="s">
        <v>15</v>
      </c>
      <c r="C23" s="70">
        <v>215</v>
      </c>
      <c r="D23" s="70">
        <v>1</v>
      </c>
      <c r="E23" s="70">
        <v>88</v>
      </c>
      <c r="F23" s="70">
        <v>102</v>
      </c>
      <c r="G23" s="70">
        <v>61</v>
      </c>
      <c r="H23" s="70">
        <v>0</v>
      </c>
      <c r="I23" s="70">
        <v>71</v>
      </c>
      <c r="J23" s="70">
        <v>2</v>
      </c>
      <c r="K23" s="70">
        <v>1</v>
      </c>
      <c r="L23" s="70">
        <v>0</v>
      </c>
      <c r="M23" s="70">
        <v>0</v>
      </c>
    </row>
    <row r="24" spans="2:13">
      <c r="B24" s="53" t="s">
        <v>16</v>
      </c>
      <c r="C24" s="70">
        <v>455</v>
      </c>
      <c r="D24" s="70">
        <v>73</v>
      </c>
      <c r="E24" s="70">
        <v>58</v>
      </c>
      <c r="F24" s="70">
        <v>144</v>
      </c>
      <c r="G24" s="70">
        <v>159</v>
      </c>
      <c r="H24" s="70">
        <v>134</v>
      </c>
      <c r="I24" s="70">
        <v>314</v>
      </c>
      <c r="J24" s="70">
        <v>32</v>
      </c>
      <c r="K24" s="70">
        <v>89</v>
      </c>
      <c r="L24" s="70">
        <v>63</v>
      </c>
      <c r="M24" s="70">
        <v>162</v>
      </c>
    </row>
    <row r="25" spans="2:13">
      <c r="B25" s="53" t="s">
        <v>17</v>
      </c>
      <c r="C25" s="70">
        <v>1105</v>
      </c>
      <c r="D25" s="70">
        <v>39</v>
      </c>
      <c r="E25" s="70">
        <v>590</v>
      </c>
      <c r="F25" s="70">
        <v>353</v>
      </c>
      <c r="G25" s="70">
        <v>282</v>
      </c>
      <c r="H25" s="70">
        <v>125</v>
      </c>
      <c r="I25" s="70">
        <v>535</v>
      </c>
      <c r="J25" s="70">
        <v>35</v>
      </c>
      <c r="K25" s="70">
        <v>15</v>
      </c>
      <c r="L25" s="70">
        <v>10</v>
      </c>
      <c r="M25" s="70">
        <v>69</v>
      </c>
    </row>
    <row r="26" spans="2:13">
      <c r="B26" s="53" t="s">
        <v>18</v>
      </c>
      <c r="C26" s="70">
        <v>231</v>
      </c>
      <c r="D26" s="70">
        <v>0</v>
      </c>
      <c r="E26" s="70">
        <v>176</v>
      </c>
      <c r="F26" s="70">
        <v>122</v>
      </c>
      <c r="G26" s="70">
        <v>176</v>
      </c>
      <c r="H26" s="70">
        <v>39</v>
      </c>
      <c r="I26" s="70">
        <v>212</v>
      </c>
      <c r="J26" s="70">
        <v>6</v>
      </c>
      <c r="K26" s="70">
        <v>1</v>
      </c>
      <c r="L26" s="70">
        <v>2</v>
      </c>
      <c r="M26" s="70">
        <v>15</v>
      </c>
    </row>
    <row r="27" spans="2:13">
      <c r="B27" s="53" t="s">
        <v>19</v>
      </c>
      <c r="C27" s="70">
        <v>295</v>
      </c>
      <c r="D27" s="70">
        <v>12</v>
      </c>
      <c r="E27" s="70">
        <v>61</v>
      </c>
      <c r="F27" s="70">
        <v>123</v>
      </c>
      <c r="G27" s="70">
        <v>120</v>
      </c>
      <c r="H27" s="70">
        <v>36</v>
      </c>
      <c r="I27" s="70">
        <v>134</v>
      </c>
      <c r="J27" s="70">
        <v>1</v>
      </c>
      <c r="K27" s="70">
        <v>0</v>
      </c>
      <c r="L27" s="70">
        <v>1</v>
      </c>
      <c r="M27" s="70">
        <v>5</v>
      </c>
    </row>
    <row r="28" spans="2:13">
      <c r="B28" s="53" t="s">
        <v>20</v>
      </c>
      <c r="C28" s="70">
        <v>453</v>
      </c>
      <c r="D28" s="70">
        <v>0</v>
      </c>
      <c r="E28" s="70">
        <v>244</v>
      </c>
      <c r="F28" s="70">
        <v>135</v>
      </c>
      <c r="G28" s="70">
        <v>310</v>
      </c>
      <c r="H28" s="70">
        <v>53</v>
      </c>
      <c r="I28" s="70">
        <v>182</v>
      </c>
      <c r="J28" s="70">
        <v>3</v>
      </c>
      <c r="K28" s="70">
        <v>10</v>
      </c>
      <c r="L28" s="70">
        <v>5</v>
      </c>
      <c r="M28" s="70">
        <v>19</v>
      </c>
    </row>
    <row r="29" spans="2:13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</sheetData>
  <mergeCells count="3">
    <mergeCell ref="J4:M4"/>
    <mergeCell ref="C4:I4"/>
    <mergeCell ref="C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16</vt:i4>
      </vt:variant>
    </vt:vector>
  </HeadingPairs>
  <TitlesOfParts>
    <vt:vector size="16" baseType="lpstr">
      <vt:lpstr>t 1</vt:lpstr>
      <vt:lpstr>t 2</vt:lpstr>
      <vt:lpstr>t 3</vt:lpstr>
      <vt:lpstr>t 4</vt:lpstr>
      <vt:lpstr>t 5</vt:lpstr>
      <vt:lpstr>t 6</vt:lpstr>
      <vt:lpstr>t 7</vt:lpstr>
      <vt:lpstr>t 8</vt:lpstr>
      <vt:lpstr>t 9</vt:lpstr>
      <vt:lpstr>t 10</vt:lpstr>
      <vt:lpstr>t 11</vt:lpstr>
      <vt:lpstr>t 12</vt:lpstr>
      <vt:lpstr>t 13</vt:lpstr>
      <vt:lpstr>t 14</vt:lpstr>
      <vt:lpstr>t 15 I</vt:lpstr>
      <vt:lpstr>t 15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Mario Hemen</cp:lastModifiedBy>
  <dcterms:created xsi:type="dcterms:W3CDTF">2017-05-14T16:02:41Z</dcterms:created>
  <dcterms:modified xsi:type="dcterms:W3CDTF">2019-09-11T13:42:46Z</dcterms:modified>
</cp:coreProperties>
</file>