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95" windowWidth="19800" windowHeight="11760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 6" sheetId="6" r:id="rId6"/>
    <sheet name="t 7" sheetId="7" r:id="rId7"/>
    <sheet name="t 8" sheetId="8" r:id="rId8"/>
    <sheet name="t 9" sheetId="15" r:id="rId9"/>
    <sheet name="t 10" sheetId="9" r:id="rId10"/>
    <sheet name="t 11" sheetId="10" r:id="rId11"/>
    <sheet name="t 12" sheetId="11" r:id="rId12"/>
    <sheet name="t 13" sheetId="13" r:id="rId13"/>
  </sheets>
  <calcPr calcId="125725"/>
</workbook>
</file>

<file path=xl/calcChain.xml><?xml version="1.0" encoding="utf-8"?>
<calcChain xmlns="http://schemas.openxmlformats.org/spreadsheetml/2006/main">
  <c r="D11" i="13"/>
  <c r="F11"/>
  <c r="H11"/>
  <c r="I11"/>
  <c r="J11"/>
  <c r="K11"/>
  <c r="C11"/>
  <c r="D7" i="11"/>
  <c r="E7"/>
  <c r="F7"/>
  <c r="G7"/>
  <c r="C7"/>
  <c r="D11" i="10"/>
  <c r="E11"/>
  <c r="F11"/>
  <c r="G11"/>
  <c r="H11"/>
  <c r="I11"/>
  <c r="J11"/>
  <c r="K11"/>
  <c r="L11"/>
  <c r="C11"/>
  <c r="D8" i="9"/>
  <c r="E8"/>
  <c r="F8"/>
  <c r="G8"/>
  <c r="H8"/>
  <c r="C8"/>
  <c r="D7" i="15"/>
  <c r="E7"/>
  <c r="F7"/>
  <c r="G7"/>
  <c r="H7"/>
  <c r="I7"/>
  <c r="J7"/>
  <c r="K7"/>
  <c r="L7"/>
  <c r="M7"/>
  <c r="C7"/>
  <c r="F11" i="8" l="1"/>
  <c r="J11"/>
  <c r="I11"/>
  <c r="D11" l="1"/>
  <c r="E11"/>
  <c r="G11"/>
  <c r="K11"/>
  <c r="L11"/>
  <c r="C11"/>
  <c r="D42" i="7"/>
  <c r="E42"/>
  <c r="F42"/>
  <c r="G42"/>
  <c r="H42"/>
  <c r="I42"/>
  <c r="J42"/>
  <c r="C42"/>
  <c r="D10"/>
  <c r="E10"/>
  <c r="F10"/>
  <c r="G10"/>
  <c r="H10"/>
  <c r="I10"/>
  <c r="J10"/>
  <c r="C10"/>
  <c r="M8" i="6"/>
  <c r="G8"/>
  <c r="K8"/>
  <c r="J8" l="1"/>
  <c r="L8"/>
  <c r="D8"/>
  <c r="E8"/>
  <c r="F8"/>
  <c r="I8"/>
  <c r="C8"/>
  <c r="G8" i="5" l="1"/>
  <c r="H8"/>
  <c r="I8"/>
  <c r="K8"/>
  <c r="D8"/>
  <c r="E8"/>
  <c r="C8"/>
  <c r="K39" i="4"/>
  <c r="J39"/>
  <c r="M9"/>
  <c r="H39"/>
  <c r="K9"/>
  <c r="D39" l="1"/>
  <c r="C39"/>
  <c r="G9"/>
  <c r="F9"/>
  <c r="E39" l="1"/>
  <c r="F39"/>
  <c r="H9"/>
  <c r="I9"/>
  <c r="G39"/>
  <c r="J9"/>
  <c r="D9"/>
  <c r="C9"/>
  <c r="H8" i="3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7"/>
  <c r="E6"/>
  <c r="F6"/>
  <c r="G6"/>
  <c r="I6"/>
  <c r="J6"/>
  <c r="K6"/>
  <c r="D6"/>
  <c r="D8" i="2"/>
  <c r="E8"/>
  <c r="F8"/>
  <c r="G8"/>
  <c r="H8"/>
  <c r="I8"/>
  <c r="J8"/>
  <c r="K8"/>
  <c r="L8"/>
  <c r="M8"/>
  <c r="N8"/>
  <c r="C8"/>
  <c r="P6" i="1"/>
  <c r="O6"/>
  <c r="N6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E6"/>
  <c r="F6"/>
  <c r="G6"/>
  <c r="H6"/>
  <c r="I6"/>
  <c r="J6"/>
  <c r="K6"/>
  <c r="D6"/>
  <c r="H6" i="3" l="1"/>
  <c r="E12" i="13" l="1"/>
  <c r="E13"/>
  <c r="G13" s="1"/>
  <c r="L13" s="1"/>
  <c r="E14"/>
  <c r="G14" s="1"/>
  <c r="L14" s="1"/>
  <c r="E15"/>
  <c r="G15" s="1"/>
  <c r="L15" s="1"/>
  <c r="E16"/>
  <c r="G16" s="1"/>
  <c r="L16" s="1"/>
  <c r="E17"/>
  <c r="G17" s="1"/>
  <c r="L17" s="1"/>
  <c r="E18"/>
  <c r="G18" s="1"/>
  <c r="L18" s="1"/>
  <c r="E19"/>
  <c r="G19" s="1"/>
  <c r="L19" s="1"/>
  <c r="E20"/>
  <c r="G20" s="1"/>
  <c r="L20" s="1"/>
  <c r="E21"/>
  <c r="G21" s="1"/>
  <c r="L21" s="1"/>
  <c r="E22"/>
  <c r="G22" s="1"/>
  <c r="L22" s="1"/>
  <c r="E23"/>
  <c r="G23" s="1"/>
  <c r="L23" s="1"/>
  <c r="E24"/>
  <c r="G24" s="1"/>
  <c r="L24" s="1"/>
  <c r="E25"/>
  <c r="G25" s="1"/>
  <c r="L25" s="1"/>
  <c r="E26"/>
  <c r="G26" s="1"/>
  <c r="L26" s="1"/>
  <c r="E27"/>
  <c r="G27" s="1"/>
  <c r="L27" s="1"/>
  <c r="E28"/>
  <c r="G28" s="1"/>
  <c r="L28" s="1"/>
  <c r="E29"/>
  <c r="G29" s="1"/>
  <c r="E30"/>
  <c r="G30" s="1"/>
  <c r="L30" s="1"/>
  <c r="E31"/>
  <c r="G31" s="1"/>
  <c r="L31" s="1"/>
  <c r="E32"/>
  <c r="G32" s="1"/>
  <c r="L32" s="1"/>
  <c r="M12" i="10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12" i="8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N9" i="6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8"/>
  <c r="N9" i="5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K9"/>
  <c r="K10"/>
  <c r="K11"/>
  <c r="N11" s="1"/>
  <c r="K12"/>
  <c r="K13"/>
  <c r="K14"/>
  <c r="K15"/>
  <c r="N15" s="1"/>
  <c r="K16"/>
  <c r="K17"/>
  <c r="K18"/>
  <c r="K19"/>
  <c r="N19" s="1"/>
  <c r="K20"/>
  <c r="K21"/>
  <c r="K22"/>
  <c r="K23"/>
  <c r="N23" s="1"/>
  <c r="K24"/>
  <c r="K25"/>
  <c r="K26"/>
  <c r="K27"/>
  <c r="N27" s="1"/>
  <c r="K28"/>
  <c r="K29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I40" i="4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9"/>
  <c r="G12" i="13" l="1"/>
  <c r="G11" s="1"/>
  <c r="L11" s="1"/>
  <c r="E11"/>
  <c r="M11" i="10"/>
  <c r="N14" i="8"/>
  <c r="N30"/>
  <c r="N26"/>
  <c r="N22"/>
  <c r="N18"/>
  <c r="N32"/>
  <c r="N28"/>
  <c r="N24"/>
  <c r="N20"/>
  <c r="N16"/>
  <c r="N29"/>
  <c r="N25"/>
  <c r="N21"/>
  <c r="N17"/>
  <c r="N13"/>
  <c r="N31"/>
  <c r="N27"/>
  <c r="N23"/>
  <c r="N19"/>
  <c r="N15"/>
  <c r="M11"/>
  <c r="N12"/>
  <c r="H11"/>
  <c r="N25" i="5"/>
  <c r="M8"/>
  <c r="J8"/>
  <c r="L8"/>
  <c r="F8"/>
  <c r="N29"/>
  <c r="N21"/>
  <c r="N17"/>
  <c r="N13"/>
  <c r="N28"/>
  <c r="N24"/>
  <c r="N20"/>
  <c r="N16"/>
  <c r="N12"/>
  <c r="N26"/>
  <c r="N22"/>
  <c r="N18"/>
  <c r="N14"/>
  <c r="N10"/>
  <c r="L11" i="4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10"/>
  <c r="L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9"/>
  <c r="O9" i="2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Q7" i="1"/>
  <c r="R7" s="1"/>
  <c r="Q8"/>
  <c r="R8" s="1"/>
  <c r="Q9"/>
  <c r="Q10"/>
  <c r="Q11"/>
  <c r="R11" s="1"/>
  <c r="Q12"/>
  <c r="R12" s="1"/>
  <c r="Q13"/>
  <c r="Q14"/>
  <c r="R14" s="1"/>
  <c r="Q15"/>
  <c r="R15" s="1"/>
  <c r="Q16"/>
  <c r="R16" s="1"/>
  <c r="Q17"/>
  <c r="R17" s="1"/>
  <c r="Q18"/>
  <c r="R18" s="1"/>
  <c r="Q19"/>
  <c r="R19" s="1"/>
  <c r="Q20"/>
  <c r="R20" s="1"/>
  <c r="Q21"/>
  <c r="Q22"/>
  <c r="R22" s="1"/>
  <c r="Q23"/>
  <c r="R23" s="1"/>
  <c r="Q24"/>
  <c r="R24" s="1"/>
  <c r="Q25"/>
  <c r="R25" s="1"/>
  <c r="Q26"/>
  <c r="R26" s="1"/>
  <c r="Q27"/>
  <c r="R27" s="1"/>
  <c r="Q6"/>
  <c r="R9"/>
  <c r="R10"/>
  <c r="R13"/>
  <c r="R21"/>
  <c r="L12" i="13" l="1"/>
  <c r="N11" i="8"/>
  <c r="N8" i="5"/>
  <c r="O8" i="2"/>
  <c r="K32" i="13"/>
  <c r="K31"/>
  <c r="K30"/>
  <c r="K29"/>
  <c r="L29" s="1"/>
  <c r="K28"/>
  <c r="K27"/>
  <c r="K26"/>
  <c r="K25"/>
  <c r="K24"/>
  <c r="K23"/>
  <c r="K22"/>
  <c r="K21"/>
  <c r="K20"/>
  <c r="K19"/>
  <c r="K18"/>
  <c r="K17"/>
  <c r="K16"/>
  <c r="K15"/>
  <c r="K14"/>
  <c r="K13"/>
  <c r="K12"/>
  <c r="R6" i="1" l="1"/>
  <c r="L6"/>
</calcChain>
</file>

<file path=xl/sharedStrings.xml><?xml version="1.0" encoding="utf-8"?>
<sst xmlns="http://schemas.openxmlformats.org/spreadsheetml/2006/main" count="895" uniqueCount="345">
  <si>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</si>
  <si>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</si>
  <si>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</si>
  <si>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</si>
  <si>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</si>
  <si>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</si>
  <si>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</si>
  <si>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</si>
  <si>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</si>
  <si>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</si>
  <si>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</si>
  <si>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</si>
  <si>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</si>
  <si>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</si>
  <si>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</si>
  <si>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</si>
  <si>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</si>
  <si>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</si>
  <si>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</si>
  <si>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</si>
  <si>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</si>
  <si>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r>
      <t xml:space="preserve">Hrvatska </t>
    </r>
    <r>
      <rPr>
        <i/>
        <sz val="10"/>
        <rFont val="Arial Narrow"/>
        <family val="2"/>
        <charset val="238"/>
      </rPr>
      <t>- Croatia</t>
    </r>
  </si>
  <si>
    <t>Županija</t>
  </si>
  <si>
    <t xml:space="preserve">razred 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</si>
  <si>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</si>
  <si>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</si>
  <si>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</si>
  <si>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</si>
  <si>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</si>
  <si>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</si>
  <si>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</si>
  <si>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</si>
  <si>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Ukupno</t>
  </si>
  <si>
    <t>I</t>
  </si>
  <si>
    <t>IV/V</t>
  </si>
  <si>
    <t>SVEGA</t>
  </si>
  <si>
    <t>County</t>
  </si>
  <si>
    <t>Class</t>
  </si>
  <si>
    <t>Total</t>
  </si>
  <si>
    <t>TOTAL</t>
  </si>
  <si>
    <t>Upis u I r.</t>
  </si>
  <si>
    <t>I srednje</t>
  </si>
  <si>
    <t>Fakultet</t>
  </si>
  <si>
    <t xml:space="preserve">Ukupno </t>
  </si>
  <si>
    <t>Srednje š.</t>
  </si>
  <si>
    <t>Enrollment</t>
  </si>
  <si>
    <t>University</t>
  </si>
  <si>
    <t>Secondary</t>
  </si>
  <si>
    <t>highschool</t>
  </si>
  <si>
    <t>school</t>
  </si>
  <si>
    <t>Osnovne š.</t>
  </si>
  <si>
    <t>Primary sch.</t>
  </si>
  <si>
    <t>Secondary sch.</t>
  </si>
  <si>
    <t>Osnovne</t>
  </si>
  <si>
    <t>Srednje</t>
  </si>
  <si>
    <t>UKUPNO</t>
  </si>
  <si>
    <t xml:space="preserve">Prilagođeni </t>
  </si>
  <si>
    <t>Pregledi</t>
  </si>
  <si>
    <t>Smještaj</t>
  </si>
  <si>
    <t>Upis u</t>
  </si>
  <si>
    <t>Prije i nakon</t>
  </si>
  <si>
    <t>Ostalo</t>
  </si>
  <si>
    <t>Ciljani</t>
  </si>
  <si>
    <t xml:space="preserve">škole </t>
  </si>
  <si>
    <t xml:space="preserve">program t. k. </t>
  </si>
  <si>
    <t>športaša</t>
  </si>
  <si>
    <t xml:space="preserve">u dom </t>
  </si>
  <si>
    <t>sr. školu</t>
  </si>
  <si>
    <t xml:space="preserve">cijeplj. </t>
  </si>
  <si>
    <t>namjenski</t>
  </si>
  <si>
    <t>osn. šk.</t>
  </si>
  <si>
    <t>Primary</t>
  </si>
  <si>
    <t>Adapted</t>
  </si>
  <si>
    <t>Sports</t>
  </si>
  <si>
    <t>Pupil</t>
  </si>
  <si>
    <t>Second.</t>
  </si>
  <si>
    <t>Pre-/Post-</t>
  </si>
  <si>
    <t>Other</t>
  </si>
  <si>
    <t>Targeted</t>
  </si>
  <si>
    <t>activities</t>
  </si>
  <si>
    <t>home</t>
  </si>
  <si>
    <t>vacci-</t>
  </si>
  <si>
    <t>Specific</t>
  </si>
  <si>
    <t>screenings</t>
  </si>
  <si>
    <t>programme</t>
  </si>
  <si>
    <t>placement</t>
  </si>
  <si>
    <t>enrolment</t>
  </si>
  <si>
    <t>nation</t>
  </si>
  <si>
    <t>evaluations</t>
  </si>
  <si>
    <t>na fakultet</t>
  </si>
  <si>
    <t>Upis na</t>
  </si>
  <si>
    <t>srednje š.</t>
  </si>
  <si>
    <t>SVEUKUPNO</t>
  </si>
  <si>
    <t>GRAND TOTAL</t>
  </si>
  <si>
    <t>Obilazak</t>
  </si>
  <si>
    <t>Higijenska</t>
  </si>
  <si>
    <t>Nadzor nad</t>
  </si>
  <si>
    <t>škola</t>
  </si>
  <si>
    <t>kontrola</t>
  </si>
  <si>
    <t>prehranom</t>
  </si>
  <si>
    <t>Visits to</t>
  </si>
  <si>
    <t>Sanitary</t>
  </si>
  <si>
    <t>Diet</t>
  </si>
  <si>
    <t>schools</t>
  </si>
  <si>
    <t>visits</t>
  </si>
  <si>
    <t>control</t>
  </si>
  <si>
    <t xml:space="preserve">Učenika </t>
  </si>
  <si>
    <t>Roditelji</t>
  </si>
  <si>
    <t xml:space="preserve">Obitelj </t>
  </si>
  <si>
    <t>Nastavnici</t>
  </si>
  <si>
    <t>Doktor</t>
  </si>
  <si>
    <t>/staratelji</t>
  </si>
  <si>
    <t>suradnici</t>
  </si>
  <si>
    <t>ili sestra</t>
  </si>
  <si>
    <t>Pupils</t>
  </si>
  <si>
    <t>Parents</t>
  </si>
  <si>
    <t>Family</t>
  </si>
  <si>
    <t>Teachers,</t>
  </si>
  <si>
    <t>To doctor</t>
  </si>
  <si>
    <t>Students</t>
  </si>
  <si>
    <t>assistants</t>
  </si>
  <si>
    <t>or nurse</t>
  </si>
  <si>
    <t xml:space="preserve">  Teachers</t>
  </si>
  <si>
    <t>Problemi</t>
  </si>
  <si>
    <t>Rizično</t>
  </si>
  <si>
    <t>Mentalno</t>
  </si>
  <si>
    <t>Repro-</t>
  </si>
  <si>
    <t>Kronične</t>
  </si>
  <si>
    <t xml:space="preserve">Očuvanja </t>
  </si>
  <si>
    <t xml:space="preserve">Skrb o učenicima </t>
  </si>
  <si>
    <t xml:space="preserve">Savjetovanje učenika </t>
  </si>
  <si>
    <t>učenja</t>
  </si>
  <si>
    <t>ponašanje</t>
  </si>
  <si>
    <t>zdravlje</t>
  </si>
  <si>
    <t xml:space="preserve">duktivno </t>
  </si>
  <si>
    <t>bolesti</t>
  </si>
  <si>
    <t xml:space="preserve">i unapređenja </t>
  </si>
  <si>
    <t xml:space="preserve">ometenošću u </t>
  </si>
  <si>
    <t xml:space="preserve">po odabiru </t>
  </si>
  <si>
    <t>zdravlja i zdravijeg</t>
  </si>
  <si>
    <t xml:space="preserve">psihičkom ili </t>
  </si>
  <si>
    <t>budućeg zanimanja</t>
  </si>
  <si>
    <t>načina života</t>
  </si>
  <si>
    <t>fizičkom razvoju</t>
  </si>
  <si>
    <t>- County</t>
  </si>
  <si>
    <t>Learning</t>
  </si>
  <si>
    <t>Risk</t>
  </si>
  <si>
    <t>Mental</t>
  </si>
  <si>
    <t>Reproductive</t>
  </si>
  <si>
    <t>Chronic</t>
  </si>
  <si>
    <t xml:space="preserve">Healthier </t>
  </si>
  <si>
    <t>Pupils with psych.</t>
  </si>
  <si>
    <t xml:space="preserve">Career </t>
  </si>
  <si>
    <t>difficulties</t>
  </si>
  <si>
    <t>behavior</t>
  </si>
  <si>
    <t>health</t>
  </si>
  <si>
    <t xml:space="preserve">diseases </t>
  </si>
  <si>
    <t>life style</t>
  </si>
  <si>
    <t>or phys. disturb.</t>
  </si>
  <si>
    <t>guidance</t>
  </si>
  <si>
    <t>Healthier</t>
  </si>
  <si>
    <t>Students with psych.</t>
  </si>
  <si>
    <t>Pravilno</t>
  </si>
  <si>
    <t>Skrivene</t>
  </si>
  <si>
    <t>Promjene</t>
  </si>
  <si>
    <t xml:space="preserve">Ostale </t>
  </si>
  <si>
    <t>Za</t>
  </si>
  <si>
    <t>Zaštita</t>
  </si>
  <si>
    <t>Utjecaj</t>
  </si>
  <si>
    <t xml:space="preserve">Za </t>
  </si>
  <si>
    <t>Sveukupno</t>
  </si>
  <si>
    <t>pranje</t>
  </si>
  <si>
    <t>kalorije</t>
  </si>
  <si>
    <t>vezane</t>
  </si>
  <si>
    <t xml:space="preserve">teme </t>
  </si>
  <si>
    <t>roditelje</t>
  </si>
  <si>
    <t>reproduktiv.</t>
  </si>
  <si>
    <t>spolno</t>
  </si>
  <si>
    <t>teme</t>
  </si>
  <si>
    <t>zuba</t>
  </si>
  <si>
    <t>uz pubertet</t>
  </si>
  <si>
    <t>/staratelje</t>
  </si>
  <si>
    <t xml:space="preserve">zdravlja </t>
  </si>
  <si>
    <t>prenosivih</t>
  </si>
  <si>
    <t xml:space="preserve">i higijena </t>
  </si>
  <si>
    <t>Oral</t>
  </si>
  <si>
    <t>Hidden</t>
  </si>
  <si>
    <t>Puberty</t>
  </si>
  <si>
    <t>For</t>
  </si>
  <si>
    <t>STDs</t>
  </si>
  <si>
    <t xml:space="preserve">GRAND </t>
  </si>
  <si>
    <t>hygiene</t>
  </si>
  <si>
    <t>calories</t>
  </si>
  <si>
    <t>and hygiene</t>
  </si>
  <si>
    <t>topics</t>
  </si>
  <si>
    <t>parents</t>
  </si>
  <si>
    <t xml:space="preserve">parents </t>
  </si>
  <si>
    <t>Sistematski i</t>
  </si>
  <si>
    <t>Kontrolni</t>
  </si>
  <si>
    <t>Namjenski</t>
  </si>
  <si>
    <t>Prilagodba</t>
  </si>
  <si>
    <t xml:space="preserve">Ostali </t>
  </si>
  <si>
    <t>pregled</t>
  </si>
  <si>
    <t>pregledi</t>
  </si>
  <si>
    <t>u dom*</t>
  </si>
  <si>
    <t>tjel. odg.</t>
  </si>
  <si>
    <t>General</t>
  </si>
  <si>
    <t>Control</t>
  </si>
  <si>
    <t>Home</t>
  </si>
  <si>
    <t xml:space="preserve">Other </t>
  </si>
  <si>
    <t>examinations</t>
  </si>
  <si>
    <t>check-ups</t>
  </si>
  <si>
    <t>placement*</t>
  </si>
  <si>
    <t>PE</t>
  </si>
  <si>
    <t>examintions</t>
  </si>
  <si>
    <t>Kratke</t>
  </si>
  <si>
    <t xml:space="preserve">konzultacije </t>
  </si>
  <si>
    <t xml:space="preserve"> </t>
  </si>
  <si>
    <t>/suradnici</t>
  </si>
  <si>
    <t>i obitelj</t>
  </si>
  <si>
    <t xml:space="preserve">s doktorom </t>
  </si>
  <si>
    <t>ili sestrom</t>
  </si>
  <si>
    <t>Short consult.</t>
  </si>
  <si>
    <t>Professors/</t>
  </si>
  <si>
    <t>Parents,</t>
  </si>
  <si>
    <t xml:space="preserve">diseases                 life style  </t>
  </si>
  <si>
    <t>with MD or nurse</t>
  </si>
  <si>
    <t>family</t>
  </si>
  <si>
    <t>Zdravstveni</t>
  </si>
  <si>
    <t xml:space="preserve">Obilasci fakulteta </t>
  </si>
  <si>
    <t>Higijensko-</t>
  </si>
  <si>
    <t>Cijepljenja</t>
  </si>
  <si>
    <t>Ostale</t>
  </si>
  <si>
    <t>odgoj</t>
  </si>
  <si>
    <t>i domova</t>
  </si>
  <si>
    <t>epidem.</t>
  </si>
  <si>
    <t>i pregledi</t>
  </si>
  <si>
    <t>aktivnosti</t>
  </si>
  <si>
    <t>Health</t>
  </si>
  <si>
    <t>Visits to universities</t>
  </si>
  <si>
    <t>Vaccination</t>
  </si>
  <si>
    <t>education</t>
  </si>
  <si>
    <t xml:space="preserve">and student homes </t>
  </si>
  <si>
    <t>related</t>
  </si>
  <si>
    <t>Grad/City of Zagreb</t>
  </si>
  <si>
    <t>Osnovna</t>
  </si>
  <si>
    <t>Srednja</t>
  </si>
  <si>
    <t>Studenti</t>
  </si>
  <si>
    <t>Specijalisti</t>
  </si>
  <si>
    <t xml:space="preserve">Na </t>
  </si>
  <si>
    <t>Doktori</t>
  </si>
  <si>
    <t xml:space="preserve">Broj </t>
  </si>
  <si>
    <t>i</t>
  </si>
  <si>
    <t>školske</t>
  </si>
  <si>
    <t>specijali-</t>
  </si>
  <si>
    <t xml:space="preserve">opće </t>
  </si>
  <si>
    <t xml:space="preserve">djece </t>
  </si>
  <si>
    <t>učenici</t>
  </si>
  <si>
    <t>medicine</t>
  </si>
  <si>
    <t>zaciji</t>
  </si>
  <si>
    <t>po timu</t>
  </si>
  <si>
    <t>School health services medical doctors</t>
  </si>
  <si>
    <t>School</t>
  </si>
  <si>
    <t>Residents</t>
  </si>
  <si>
    <t>GPs</t>
  </si>
  <si>
    <t xml:space="preserve">No. </t>
  </si>
  <si>
    <t>and</t>
  </si>
  <si>
    <t>children/</t>
  </si>
  <si>
    <t>pupils</t>
  </si>
  <si>
    <t>team</t>
  </si>
  <si>
    <t>Republika Hrvatska</t>
  </si>
  <si>
    <t>OSNOVNE ŠKOLE</t>
  </si>
  <si>
    <t>SREDNJE ŠKOLE</t>
  </si>
  <si>
    <t>Timska sinteza za primjereni oblik školovanja</t>
  </si>
  <si>
    <t>Dodatni ciljani pregled za primjereni oblik školovanja</t>
  </si>
  <si>
    <t>Ekspertiza za primjereni oblik školovanja</t>
  </si>
  <si>
    <t>Upis u 1. r. osnovne škole</t>
  </si>
  <si>
    <t>Dodatni ciljani pregled</t>
  </si>
  <si>
    <t>Timska sinteza</t>
  </si>
  <si>
    <t>Ekspertiza</t>
  </si>
  <si>
    <t>Pregled i procjena psihofizičke sposobnosti</t>
  </si>
  <si>
    <t>students</t>
  </si>
  <si>
    <t>Hrvatska - Croatia</t>
  </si>
  <si>
    <t>Ostali</t>
  </si>
  <si>
    <t>checkups</t>
  </si>
  <si>
    <t>Liječnici u službi školske medicine **</t>
  </si>
  <si>
    <t>** Stanje na 31.12.2017.</t>
  </si>
  <si>
    <t>Utvrđivanje psihofizičke sposobnosti i primjerenog oblika obrazovanja u školskoj 2018./2019. godini</t>
  </si>
  <si>
    <t>Broj djece šk. god. 2018./2019.*</t>
  </si>
  <si>
    <t>No children school year 2018/19*</t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</si>
  <si>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13.</t>
    </r>
  </si>
  <si>
    <r>
      <t xml:space="preserve">Doktori medicine u službama školske medicine u zavodima za javno zdravstvo, broj djece u osnovnim i srednjim školama, broj djece po timu – </t>
    </r>
    <r>
      <rPr>
        <i/>
        <sz val="10"/>
        <rFont val="Arial"/>
        <family val="2"/>
        <charset val="238"/>
      </rPr>
      <t>MDs in school health services in county Institutes of public health, number of school children and children per medical  team</t>
    </r>
  </si>
  <si>
    <r>
      <t xml:space="preserve">Tablica </t>
    </r>
    <r>
      <rPr>
        <i/>
        <sz val="10"/>
        <rFont val="Arial"/>
        <family val="2"/>
        <charset val="238"/>
      </rPr>
      <t>– Table</t>
    </r>
    <r>
      <rPr>
        <b/>
        <sz val="10"/>
        <rFont val="Arial"/>
        <family val="2"/>
        <charset val="238"/>
      </rPr>
      <t xml:space="preserve"> 12.</t>
    </r>
  </si>
  <si>
    <r>
      <t xml:space="preserve">Obilasci fakulteta i domova; broj studenata obuhvaćenih zdravstvenim odgojem te ostale aktivnosti vezane uz studente u školskoj godini 2018./2019. </t>
    </r>
    <r>
      <rPr>
        <i/>
        <sz val="10"/>
        <rFont val="Arial"/>
        <family val="2"/>
        <charset val="238"/>
      </rPr>
      <t>– Number of visits to universities and student homes; students involved in health education and other student activities, Croatia,  school year 2018/19</t>
    </r>
  </si>
  <si>
    <r>
      <t xml:space="preserve">Grad / </t>
    </r>
    <r>
      <rPr>
        <i/>
        <sz val="10"/>
        <rFont val="Arial Narrow"/>
        <family val="2"/>
        <charset val="238"/>
      </rPr>
      <t>City of Zagreb</t>
    </r>
  </si>
  <si>
    <r>
      <t>Grad</t>
    </r>
    <r>
      <rPr>
        <i/>
        <sz val="10"/>
        <rFont val="Arial Narrow"/>
        <family val="2"/>
        <charset val="238"/>
      </rPr>
      <t>/City of Zagreb</t>
    </r>
  </si>
  <si>
    <r>
      <t xml:space="preserve">Tablica </t>
    </r>
    <r>
      <rPr>
        <i/>
        <sz val="10"/>
        <rFont val="Arial"/>
        <family val="2"/>
        <charset val="238"/>
      </rPr>
      <t xml:space="preserve">– Table </t>
    </r>
    <r>
      <rPr>
        <b/>
        <sz val="10"/>
        <rFont val="Arial"/>
        <family val="2"/>
        <charset val="238"/>
      </rPr>
      <t>10.</t>
    </r>
  </si>
  <si>
    <r>
      <t xml:space="preserve">Preventivni pregledi, kontrolni i namjenski pregledi studenata po županijama Hrvatske u školskoj godini 2018./2019. </t>
    </r>
    <r>
      <rPr>
        <i/>
        <sz val="10"/>
        <rFont val="Arial"/>
        <family val="2"/>
        <charset val="238"/>
      </rPr>
      <t>– Preventive college/university student examinations, checkups and specific evaluations by county, Croatia, school year 2018/19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</si>
  <si>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8.</t>
    </r>
  </si>
  <si>
    <r>
      <t>Broj učenika i ostalih obuhvaćenih zdravstvenim odgojem u osnovnoj i srednjoj školi u školskoj 2018./2019. godini</t>
    </r>
    <r>
      <rPr>
        <i/>
        <sz val="10"/>
        <rFont val="Arial"/>
        <family val="2"/>
        <charset val="238"/>
      </rPr>
      <t xml:space="preserve"> - Number of pupils and highschool students included in health education, Croatia, school year 2018/19</t>
    </r>
  </si>
  <si>
    <r>
      <t xml:space="preserve">OSNOVNA ŠKOLA </t>
    </r>
    <r>
      <rPr>
        <i/>
        <sz val="10"/>
        <rFont val="Arial Narrow"/>
        <family val="2"/>
        <charset val="238"/>
      </rPr>
      <t>- Primary school</t>
    </r>
  </si>
  <si>
    <r>
      <t xml:space="preserve">SREDNJA ŠKOLA </t>
    </r>
    <r>
      <rPr>
        <i/>
        <sz val="10"/>
        <rFont val="Arial Narrow"/>
        <family val="2"/>
        <charset val="238"/>
      </rPr>
      <t>- Secondary school</t>
    </r>
  </si>
  <si>
    <r>
      <t xml:space="preserve">Grad </t>
    </r>
    <r>
      <rPr>
        <i/>
        <sz val="10"/>
        <rFont val="Arial Narrow"/>
        <family val="2"/>
        <charset val="238"/>
      </rPr>
      <t>/ City of Zagreb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</si>
  <si>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4.</t>
    </r>
  </si>
  <si>
    <r>
      <t xml:space="preserve">Namjenski pregledi i cijepljenje u osnovnoj i srednjoj školi po županijama Hrvatske u školskoj 2018./2019. godini </t>
    </r>
    <r>
      <rPr>
        <i/>
        <sz val="10"/>
        <rFont val="Arial"/>
        <family val="2"/>
        <charset val="238"/>
      </rPr>
      <t>- Number of specific school evaluations and vaccinations by county, Croatia, school year 2018/19</t>
    </r>
  </si>
  <si>
    <r>
      <t xml:space="preserve">CijepljenJE </t>
    </r>
    <r>
      <rPr>
        <i/>
        <sz val="10"/>
        <rFont val="Arial Narrow"/>
        <family val="2"/>
        <charset val="238"/>
      </rPr>
      <t>- Vaccination</t>
    </r>
  </si>
  <si>
    <r>
      <t xml:space="preserve">NAMJENSKI PREGLEDI - OSNOVNE ŠKOLE </t>
    </r>
    <r>
      <rPr>
        <i/>
        <sz val="10"/>
        <rFont val="Arial Narrow"/>
        <family val="2"/>
        <charset val="238"/>
      </rPr>
      <t>– Specific evaluations- Primary school</t>
    </r>
  </si>
  <si>
    <r>
      <t xml:space="preserve">NAMJENSKI PREGLEDI - SREDNJE ŠKOLE </t>
    </r>
    <r>
      <rPr>
        <i/>
        <sz val="10"/>
        <rFont val="Arial Narrow"/>
        <family val="2"/>
        <charset val="238"/>
      </rPr>
      <t>– Specific evaluations- Secondary school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</si>
  <si>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3.</t>
    </r>
  </si>
  <si>
    <r>
      <t xml:space="preserve">Ukupan broj obavljenih skrininga u osnovnoj i srednjoj školi po razredima i županijama Hrvatske u školskoj 2018./2019. godini </t>
    </r>
    <r>
      <rPr>
        <i/>
        <sz val="10"/>
        <rFont val="Arial"/>
        <family val="2"/>
        <charset val="238"/>
      </rPr>
      <t xml:space="preserve">- Number of school screenings by grade and county, Croatia, school year 2018/19 </t>
    </r>
  </si>
  <si>
    <r>
      <t xml:space="preserve">OSNOVNA ŠKOLA </t>
    </r>
    <r>
      <rPr>
        <sz val="10"/>
        <rFont val="Arial Narrow"/>
        <family val="2"/>
        <charset val="238"/>
      </rPr>
      <t xml:space="preserve">- </t>
    </r>
    <r>
      <rPr>
        <i/>
        <sz val="10"/>
        <rFont val="Arial Narrow"/>
        <family val="2"/>
        <charset val="238"/>
      </rPr>
      <t>Primary school</t>
    </r>
  </si>
  <si>
    <r>
      <t xml:space="preserve">Skrining za učenike s rizikom </t>
    </r>
    <r>
      <rPr>
        <i/>
        <sz val="10"/>
        <rFont val="Arial Narrow"/>
        <family val="2"/>
        <charset val="238"/>
      </rPr>
      <t>– Screening for students with risk</t>
    </r>
  </si>
  <si>
    <r>
      <t xml:space="preserve">SISTEMATSKI PREGLEDI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General examinations</t>
    </r>
  </si>
  <si>
    <r>
      <t>Kontrolni pregledi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Checkups</t>
    </r>
  </si>
  <si>
    <r>
      <t>1</t>
    </r>
    <r>
      <rPr>
        <i/>
        <vertAlign val="superscript"/>
        <sz val="10"/>
        <rFont val="Calibri"/>
        <family val="2"/>
        <charset val="238"/>
        <scheme val="minor"/>
      </rPr>
      <t>st</t>
    </r>
    <r>
      <rPr>
        <i/>
        <sz val="10"/>
        <rFont val="Calibri"/>
        <family val="2"/>
        <charset val="238"/>
        <scheme val="minor"/>
      </rPr>
      <t xml:space="preserve"> grade</t>
    </r>
  </si>
  <si>
    <r>
      <t>into 1</t>
    </r>
    <r>
      <rPr>
        <i/>
        <vertAlign val="superscript"/>
        <sz val="10"/>
        <rFont val="Calibri"/>
        <family val="2"/>
        <charset val="238"/>
        <scheme val="minor"/>
      </rPr>
      <t>st</t>
    </r>
    <r>
      <rPr>
        <i/>
        <sz val="10"/>
        <rFont val="Calibri"/>
        <family val="2"/>
        <charset val="238"/>
        <scheme val="minor"/>
      </rPr>
      <t xml:space="preserve"> grade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</si>
  <si>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2.</t>
    </r>
  </si>
  <si>
    <r>
      <t xml:space="preserve">Preventivni pregledi u osnovnoj i srednjoj školi po razredima i županijama Hrvatske u školskoj 2018./2019. godini </t>
    </r>
    <r>
      <rPr>
        <i/>
        <sz val="10"/>
        <rFont val="Arial"/>
        <family val="2"/>
        <charset val="238"/>
      </rPr>
      <t>- Number of preventive school examinations by grade and county, Croatia, academic year 2018/19</t>
    </r>
  </si>
  <si>
    <r>
      <t>Hrvatska -</t>
    </r>
    <r>
      <rPr>
        <i/>
        <sz val="10"/>
        <rFont val="Arial Narrow"/>
        <family val="2"/>
        <charset val="238"/>
      </rPr>
      <t xml:space="preserve"> Croatia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</si>
  <si>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1.</t>
    </r>
  </si>
  <si>
    <r>
      <t xml:space="preserve">Ukupan broj djece* u osnovnoj i srednjoj školi po razredima i županijama Hrvatske u školskoj 2018./2019. godini </t>
    </r>
    <r>
      <rPr>
        <i/>
        <sz val="10"/>
        <rFont val="Arial"/>
        <family val="2"/>
        <charset val="238"/>
      </rPr>
      <t xml:space="preserve">- Number of school children* by grade and county, Croatia, school year 2018/19 </t>
    </r>
  </si>
  <si>
    <r>
      <t>SREDNJA ŠKOLA</t>
    </r>
    <r>
      <rPr>
        <sz val="10"/>
        <rFont val="Arial Narrow"/>
        <family val="2"/>
        <charset val="238"/>
      </rPr>
      <t xml:space="preserve"> - </t>
    </r>
    <r>
      <rPr>
        <i/>
        <sz val="10"/>
        <rFont val="Arial Narrow"/>
        <family val="2"/>
        <charset val="238"/>
      </rPr>
      <t>Secondary school</t>
    </r>
  </si>
  <si>
    <r>
      <t xml:space="preserve">* Broj djece prema izvješćima službi za školsku medicinu - </t>
    </r>
    <r>
      <rPr>
        <i/>
        <sz val="10"/>
        <rFont val="Arial"/>
        <family val="2"/>
        <charset val="238"/>
      </rPr>
      <t>Number of school children according to school health services' reports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</si>
  <si>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5.</t>
    </r>
  </si>
  <si>
    <r>
      <t xml:space="preserve">Obilasci škola i školskih kuhinja u osnovnim i srednjim školama po županijama u školskoj 2018./2019. godini </t>
    </r>
    <r>
      <rPr>
        <i/>
        <sz val="10"/>
        <rFont val="Arial"/>
        <family val="2"/>
        <charset val="238"/>
      </rPr>
      <t>- Number of visits to schools and school kitchens by county, Croatia,  school year 2018/19</t>
    </r>
  </si>
  <si>
    <r>
      <t>Broj obilazaka</t>
    </r>
    <r>
      <rPr>
        <i/>
        <sz val="10"/>
        <rFont val="Arial Narrow"/>
        <family val="2"/>
        <charset val="238"/>
      </rPr>
      <t xml:space="preserve"> - No. of visits to</t>
    </r>
  </si>
  <si>
    <r>
      <t>Osnovne škole</t>
    </r>
    <r>
      <rPr>
        <i/>
        <sz val="10"/>
        <rFont val="Arial Narrow"/>
        <family val="2"/>
        <charset val="238"/>
      </rPr>
      <t xml:space="preserve"> - Primary school</t>
    </r>
  </si>
  <si>
    <r>
      <t>Srednje škole</t>
    </r>
    <r>
      <rPr>
        <i/>
        <sz val="10"/>
        <rFont val="Arial Narrow"/>
        <family val="2"/>
        <charset val="238"/>
      </rPr>
      <t xml:space="preserve"> – Secondary school</t>
    </r>
  </si>
  <si>
    <r>
      <t>UKUPNO</t>
    </r>
    <r>
      <rPr>
        <i/>
        <sz val="10"/>
        <rFont val="Arial Narrow"/>
        <family val="2"/>
        <charset val="238"/>
      </rPr>
      <t xml:space="preserve"> - Total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</si>
  <si>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6.</t>
    </r>
  </si>
  <si>
    <r>
      <t>Ukupan broj posjeta savjetovalištima u osnovnoj i srednjoj školi po županijama u školskoj 2018./2019. godini</t>
    </r>
    <r>
      <rPr>
        <i/>
        <sz val="10"/>
        <rFont val="Arial"/>
        <family val="2"/>
        <charset val="238"/>
      </rPr>
      <t xml:space="preserve"> - Number of visits to school counseling centers by county, Croatia,  school year 2018/19</t>
    </r>
  </si>
  <si>
    <r>
      <t>Osnovna škola</t>
    </r>
    <r>
      <rPr>
        <i/>
        <sz val="10"/>
        <rFont val="Arial Narrow"/>
        <family val="2"/>
        <charset val="238"/>
      </rPr>
      <t xml:space="preserve"> - Primary school</t>
    </r>
  </si>
  <si>
    <r>
      <t>Srednja škola</t>
    </r>
    <r>
      <rPr>
        <i/>
        <sz val="10"/>
        <rFont val="Arial Narrow"/>
        <family val="2"/>
        <charset val="238"/>
      </rPr>
      <t xml:space="preserve"> - Secondary school</t>
    </r>
  </si>
  <si>
    <r>
      <t xml:space="preserve">Tablica </t>
    </r>
    <r>
      <rPr>
        <i/>
        <sz val="10"/>
        <rFont val="Arial"/>
        <family val="2"/>
        <charset val="238"/>
      </rPr>
      <t xml:space="preserve">– Table </t>
    </r>
    <r>
      <rPr>
        <b/>
        <sz val="10"/>
        <rFont val="Arial"/>
        <family val="2"/>
        <charset val="238"/>
      </rPr>
      <t>7/I</t>
    </r>
  </si>
  <si>
    <r>
      <t>Broj posjeta savjetovalištima učenika osnovnih škola u školskoj godini 2018./2019.</t>
    </r>
    <r>
      <rPr>
        <i/>
        <sz val="10"/>
        <rFont val="Arial"/>
        <family val="2"/>
        <charset val="238"/>
      </rPr>
      <t xml:space="preserve"> – Number of visits to counseling centers, Croatia, school year 2018/19 - pupils  </t>
    </r>
  </si>
  <si>
    <r>
      <t xml:space="preserve">Savjetovalište </t>
    </r>
    <r>
      <rPr>
        <i/>
        <sz val="10"/>
        <rFont val="Arial"/>
        <family val="2"/>
        <charset val="238"/>
      </rPr>
      <t>/ Guidance service</t>
    </r>
    <r>
      <rPr>
        <b/>
        <sz val="10"/>
        <rFont val="Arial"/>
        <family val="2"/>
        <charset val="238"/>
      </rPr>
      <t xml:space="preserve"> - Osnovne škole</t>
    </r>
    <r>
      <rPr>
        <sz val="10"/>
        <rFont val="Arial"/>
        <family val="2"/>
        <charset val="238"/>
      </rPr>
      <t xml:space="preserve"> – </t>
    </r>
    <r>
      <rPr>
        <i/>
        <sz val="10"/>
        <rFont val="Arial"/>
        <family val="2"/>
        <charset val="238"/>
      </rPr>
      <t>Primary schools</t>
    </r>
  </si>
  <si>
    <r>
      <t xml:space="preserve">Tablica </t>
    </r>
    <r>
      <rPr>
        <i/>
        <sz val="10"/>
        <rFont val="Arial"/>
        <family val="2"/>
        <charset val="238"/>
      </rPr>
      <t xml:space="preserve">– Table </t>
    </r>
    <r>
      <rPr>
        <b/>
        <sz val="10"/>
        <rFont val="Arial"/>
        <family val="2"/>
        <charset val="238"/>
      </rPr>
      <t>7/II</t>
    </r>
  </si>
  <si>
    <r>
      <t>Broj posjeta savjetovalištima učenika srednjih škola u školskoj godini 2018./2019.</t>
    </r>
    <r>
      <rPr>
        <i/>
        <sz val="10"/>
        <rFont val="Arial"/>
        <family val="2"/>
        <charset val="238"/>
      </rPr>
      <t xml:space="preserve"> – Number of visits to counseling centers, Croatia, school year 2018/19 - highschool students</t>
    </r>
  </si>
  <si>
    <r>
      <t xml:space="preserve">Savjetovalište </t>
    </r>
    <r>
      <rPr>
        <i/>
        <sz val="10"/>
        <rFont val="Arial"/>
        <family val="2"/>
        <charset val="238"/>
      </rPr>
      <t>/ Guidance service</t>
    </r>
    <r>
      <rPr>
        <b/>
        <sz val="10"/>
        <rFont val="Arial"/>
        <family val="2"/>
        <charset val="238"/>
      </rPr>
      <t xml:space="preserve"> - Srednje škole</t>
    </r>
    <r>
      <rPr>
        <i/>
        <sz val="10"/>
        <rFont val="Arial"/>
        <family val="2"/>
        <charset val="238"/>
      </rPr>
      <t xml:space="preserve"> – Secondary schools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</si>
  <si>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9.</t>
    </r>
  </si>
  <si>
    <r>
      <t>Grad/</t>
    </r>
    <r>
      <rPr>
        <i/>
        <sz val="10"/>
        <rFont val="Arial Narrow"/>
        <family val="2"/>
        <charset val="238"/>
      </rPr>
      <t>City of</t>
    </r>
    <r>
      <rPr>
        <sz val="10"/>
        <rFont val="Arial Narrow"/>
        <family val="2"/>
        <charset val="238"/>
      </rPr>
      <t xml:space="preserve"> Zagreb</t>
    </r>
  </si>
  <si>
    <r>
      <t xml:space="preserve">Tablica </t>
    </r>
    <r>
      <rPr>
        <i/>
        <sz val="10"/>
        <rFont val="Arial"/>
        <family val="2"/>
        <charset val="238"/>
      </rPr>
      <t xml:space="preserve">– Table </t>
    </r>
    <r>
      <rPr>
        <b/>
        <sz val="10"/>
        <rFont val="Arial"/>
        <family val="2"/>
        <charset val="238"/>
      </rPr>
      <t>11.</t>
    </r>
  </si>
  <si>
    <r>
      <t>Ukupan broj posjeta savjetovalištima studenata, nastavnika i suradnika te obitelji studenata u školskoj godini 2018./2019.</t>
    </r>
    <r>
      <rPr>
        <i/>
        <sz val="10"/>
        <rFont val="Arial"/>
        <family val="2"/>
        <charset val="238"/>
      </rPr>
      <t xml:space="preserve"> – Number of visits to counseling centers, Croatia, school year 2018/19 – college/university students, professors, assistants and family</t>
    </r>
  </si>
  <si>
    <r>
      <t xml:space="preserve">Savjetovalište </t>
    </r>
    <r>
      <rPr>
        <i/>
        <sz val="10"/>
        <rFont val="Arial"/>
        <family val="2"/>
        <charset val="238"/>
      </rPr>
      <t>/ Counseling center</t>
    </r>
  </si>
  <si>
    <r>
      <t xml:space="preserve">* Broj školske djece i studenata prema podacima Državnog zavoda za statistiku – </t>
    </r>
    <r>
      <rPr>
        <i/>
        <sz val="10"/>
        <rFont val="Arial"/>
        <family val="2"/>
        <charset val="238"/>
      </rPr>
      <t>Number of school children and students according to the Croatian Bureau of Statistics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</si>
</sst>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1" fillId="0" borderId="0" xfId="0" applyFont="1"/>
    <xf numFmtId="3" fontId="3" fillId="0" borderId="0" xfId="0" applyNumberFormat="1" applyFont="1"/>
    <xf numFmtId="0" fontId="2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/>
    <xf numFmtId="3" fontId="4" fillId="0" borderId="0" xfId="0" applyNumberFormat="1" applyFont="1"/>
    <xf numFmtId="0" fontId="6" fillId="0" borderId="0" xfId="0" applyFont="1"/>
    <xf numFmtId="0" fontId="4" fillId="0" borderId="0" xfId="0" applyFont="1"/>
    <xf numFmtId="3" fontId="2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horizontal="left" indent="13"/>
    </xf>
    <xf numFmtId="0" fontId="15" fillId="0" borderId="0" xfId="0" applyFont="1"/>
    <xf numFmtId="0" fontId="5" fillId="0" borderId="0" xfId="0" applyFont="1"/>
    <xf numFmtId="0" fontId="17" fillId="0" borderId="0" xfId="0" applyFont="1"/>
    <xf numFmtId="3" fontId="6" fillId="0" borderId="0" xfId="0" applyNumberFormat="1" applyFont="1"/>
    <xf numFmtId="3" fontId="14" fillId="0" borderId="0" xfId="0" applyNumberFormat="1" applyFont="1"/>
    <xf numFmtId="0" fontId="0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left" indent="13"/>
    </xf>
    <xf numFmtId="0" fontId="4" fillId="0" borderId="0" xfId="0" applyFont="1" applyAlignment="1"/>
    <xf numFmtId="0" fontId="18" fillId="0" borderId="0" xfId="0" applyFont="1"/>
    <xf numFmtId="0" fontId="20" fillId="0" borderId="0" xfId="0" applyFont="1" applyAlignment="1">
      <alignment horizontal="left" indent="13"/>
    </xf>
    <xf numFmtId="0" fontId="14" fillId="0" borderId="0" xfId="0" applyFont="1" applyBorder="1"/>
    <xf numFmtId="0" fontId="20" fillId="0" borderId="0" xfId="0" applyFont="1" applyAlignment="1"/>
    <xf numFmtId="0" fontId="4" fillId="0" borderId="0" xfId="0" applyFont="1" applyAlignment="1">
      <alignment horizontal="left" inden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Fill="1"/>
    <xf numFmtId="3" fontId="11" fillId="0" borderId="0" xfId="0" applyNumberFormat="1" applyFont="1"/>
    <xf numFmtId="3" fontId="12" fillId="0" borderId="0" xfId="0" applyNumberFormat="1" applyFont="1"/>
    <xf numFmtId="3" fontId="4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0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zoomScaleNormal="100" workbookViewId="0"/>
  </sheetViews>
  <sheetFormatPr defaultRowHeight="12.75"/>
  <cols>
    <col min="1" max="1" width="9.140625" style="1"/>
    <col min="2" max="2" width="18.42578125" style="1" bestFit="1" customWidth="1"/>
    <col min="3" max="3" width="6.140625" style="1" customWidth="1"/>
    <col min="4" max="16384" width="9.140625" style="1"/>
  </cols>
  <sheetData>
    <row r="1" spans="1:20">
      <c r="A1" s="35"/>
      <c r="B1" s="21" t="s">
        <v>319</v>
      </c>
      <c r="C1" s="21" t="s">
        <v>320</v>
      </c>
      <c r="D1" s="22"/>
      <c r="E1" s="22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35"/>
    </row>
    <row r="2" spans="1:20">
      <c r="A2" s="35"/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5"/>
    </row>
    <row r="3" spans="1:20">
      <c r="A3" s="35"/>
      <c r="B3" s="20"/>
      <c r="C3" s="35"/>
      <c r="D3" s="14" t="s">
        <v>310</v>
      </c>
      <c r="E3" s="20"/>
      <c r="F3" s="20"/>
      <c r="G3" s="20"/>
      <c r="H3" s="20"/>
      <c r="I3" s="20"/>
      <c r="J3" s="20"/>
      <c r="K3" s="20"/>
      <c r="L3" s="20"/>
      <c r="M3" s="14" t="s">
        <v>321</v>
      </c>
      <c r="N3" s="20"/>
      <c r="O3" s="20"/>
      <c r="P3" s="20"/>
      <c r="Q3" s="20"/>
      <c r="R3" s="20"/>
      <c r="S3" s="35"/>
    </row>
    <row r="4" spans="1:20">
      <c r="A4" s="35"/>
      <c r="B4" s="14" t="s">
        <v>22</v>
      </c>
      <c r="C4" s="14" t="s">
        <v>23</v>
      </c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29</v>
      </c>
      <c r="J4" s="14" t="s">
        <v>30</v>
      </c>
      <c r="K4" s="14" t="s">
        <v>31</v>
      </c>
      <c r="L4" s="14" t="s">
        <v>32</v>
      </c>
      <c r="M4" s="14" t="s">
        <v>33</v>
      </c>
      <c r="N4" s="14" t="s">
        <v>25</v>
      </c>
      <c r="O4" s="14" t="s">
        <v>26</v>
      </c>
      <c r="P4" s="14" t="s">
        <v>34</v>
      </c>
      <c r="Q4" s="14" t="s">
        <v>32</v>
      </c>
      <c r="R4" s="14" t="s">
        <v>35</v>
      </c>
      <c r="S4" s="35"/>
    </row>
    <row r="5" spans="1:20">
      <c r="A5" s="35"/>
      <c r="B5" s="25" t="s">
        <v>36</v>
      </c>
      <c r="C5" s="25" t="s">
        <v>37</v>
      </c>
      <c r="D5" s="20"/>
      <c r="E5" s="20"/>
      <c r="F5" s="20"/>
      <c r="G5" s="20"/>
      <c r="H5" s="20"/>
      <c r="I5" s="20"/>
      <c r="J5" s="20"/>
      <c r="K5" s="20"/>
      <c r="L5" s="25" t="s">
        <v>38</v>
      </c>
      <c r="M5" s="20"/>
      <c r="N5" s="20"/>
      <c r="O5" s="20"/>
      <c r="P5" s="20"/>
      <c r="Q5" s="25" t="s">
        <v>38</v>
      </c>
      <c r="R5" s="25" t="s">
        <v>39</v>
      </c>
      <c r="S5" s="35"/>
    </row>
    <row r="6" spans="1:20">
      <c r="A6" s="35"/>
      <c r="B6" s="2" t="s">
        <v>21</v>
      </c>
      <c r="C6" s="14"/>
      <c r="D6" s="12">
        <f>SUM(D7:D27)</f>
        <v>38839</v>
      </c>
      <c r="E6" s="12">
        <f t="shared" ref="E6:M6" si="0">SUM(E7:E27)</f>
        <v>39630</v>
      </c>
      <c r="F6" s="12">
        <f t="shared" si="0"/>
        <v>41799</v>
      </c>
      <c r="G6" s="12">
        <f t="shared" si="0"/>
        <v>41146</v>
      </c>
      <c r="H6" s="12">
        <f t="shared" si="0"/>
        <v>40235</v>
      </c>
      <c r="I6" s="12">
        <f t="shared" si="0"/>
        <v>39062</v>
      </c>
      <c r="J6" s="12">
        <f t="shared" si="0"/>
        <v>39942</v>
      </c>
      <c r="K6" s="12">
        <f t="shared" si="0"/>
        <v>39245</v>
      </c>
      <c r="L6" s="12">
        <f>SUM(D6:K6)</f>
        <v>319898</v>
      </c>
      <c r="M6" s="12">
        <f t="shared" si="0"/>
        <v>38757</v>
      </c>
      <c r="N6" s="12">
        <f t="shared" ref="N6" si="1">SUM(N7:N27)</f>
        <v>38353</v>
      </c>
      <c r="O6" s="12">
        <f t="shared" ref="O6" si="2">SUM(O7:O27)</f>
        <v>38817</v>
      </c>
      <c r="P6" s="12">
        <f t="shared" ref="P6" si="3">SUM(P7:P27)</f>
        <v>31897</v>
      </c>
      <c r="Q6" s="12">
        <f>SUM(M6:P6)</f>
        <v>147824</v>
      </c>
      <c r="R6" s="12">
        <f>SUM(Q6,L6)</f>
        <v>467722</v>
      </c>
      <c r="S6" s="35"/>
      <c r="T6" s="15"/>
    </row>
    <row r="7" spans="1:20">
      <c r="A7" s="35"/>
      <c r="B7" s="3" t="s">
        <v>0</v>
      </c>
      <c r="C7" s="13"/>
      <c r="D7" s="27">
        <v>8204</v>
      </c>
      <c r="E7" s="27">
        <v>8345</v>
      </c>
      <c r="F7" s="27">
        <v>8516</v>
      </c>
      <c r="G7" s="27">
        <v>8263</v>
      </c>
      <c r="H7" s="27">
        <v>7874</v>
      </c>
      <c r="I7" s="27">
        <v>7395</v>
      </c>
      <c r="J7" s="27">
        <v>7547</v>
      </c>
      <c r="K7" s="27">
        <v>7344</v>
      </c>
      <c r="L7" s="12">
        <f t="shared" ref="L7:L27" si="4">SUM(D7:K7)</f>
        <v>63488</v>
      </c>
      <c r="M7" s="27">
        <v>9397</v>
      </c>
      <c r="N7" s="27">
        <v>8868</v>
      </c>
      <c r="O7" s="27">
        <v>8845</v>
      </c>
      <c r="P7" s="27">
        <v>7546</v>
      </c>
      <c r="Q7" s="12">
        <f t="shared" ref="Q7:Q27" si="5">SUM(M7:P7)</f>
        <v>34656</v>
      </c>
      <c r="R7" s="12">
        <f t="shared" ref="R7:R27" si="6">SUM(Q7,L7)</f>
        <v>98144</v>
      </c>
      <c r="S7" s="35"/>
    </row>
    <row r="8" spans="1:20">
      <c r="A8" s="35"/>
      <c r="B8" s="3" t="s">
        <v>1</v>
      </c>
      <c r="C8" s="13"/>
      <c r="D8" s="27">
        <v>3136</v>
      </c>
      <c r="E8" s="27">
        <v>3119</v>
      </c>
      <c r="F8" s="27">
        <v>3272</v>
      </c>
      <c r="G8" s="27">
        <v>3290</v>
      </c>
      <c r="H8" s="27">
        <v>3234</v>
      </c>
      <c r="I8" s="27">
        <v>3182</v>
      </c>
      <c r="J8" s="27">
        <v>3133</v>
      </c>
      <c r="K8" s="27">
        <v>3133</v>
      </c>
      <c r="L8" s="12">
        <f t="shared" si="4"/>
        <v>25499</v>
      </c>
      <c r="M8" s="27">
        <v>1633</v>
      </c>
      <c r="N8" s="27">
        <v>1555</v>
      </c>
      <c r="O8" s="27">
        <v>1538</v>
      </c>
      <c r="P8" s="27">
        <v>1099</v>
      </c>
      <c r="Q8" s="12">
        <f t="shared" si="5"/>
        <v>5825</v>
      </c>
      <c r="R8" s="12">
        <f t="shared" si="6"/>
        <v>31324</v>
      </c>
      <c r="S8" s="35"/>
    </row>
    <row r="9" spans="1:20">
      <c r="A9" s="35"/>
      <c r="B9" s="3" t="s">
        <v>2</v>
      </c>
      <c r="C9" s="13"/>
      <c r="D9" s="27">
        <v>1108</v>
      </c>
      <c r="E9" s="27">
        <v>1229</v>
      </c>
      <c r="F9" s="27">
        <v>1211</v>
      </c>
      <c r="G9" s="27">
        <v>1188</v>
      </c>
      <c r="H9" s="27">
        <v>1167</v>
      </c>
      <c r="I9" s="27">
        <v>1181</v>
      </c>
      <c r="J9" s="27">
        <v>1144</v>
      </c>
      <c r="K9" s="27">
        <v>1216</v>
      </c>
      <c r="L9" s="12">
        <f t="shared" si="4"/>
        <v>9444</v>
      </c>
      <c r="M9" s="27">
        <v>1122</v>
      </c>
      <c r="N9" s="27">
        <v>1147</v>
      </c>
      <c r="O9" s="27">
        <v>1150</v>
      </c>
      <c r="P9" s="13">
        <v>904</v>
      </c>
      <c r="Q9" s="12">
        <f t="shared" si="5"/>
        <v>4323</v>
      </c>
      <c r="R9" s="12">
        <f t="shared" si="6"/>
        <v>13767</v>
      </c>
      <c r="S9" s="35"/>
    </row>
    <row r="10" spans="1:20">
      <c r="A10" s="35"/>
      <c r="B10" s="3" t="s">
        <v>3</v>
      </c>
      <c r="C10" s="13"/>
      <c r="D10" s="27">
        <v>1339</v>
      </c>
      <c r="E10" s="27">
        <v>1300</v>
      </c>
      <c r="F10" s="27">
        <v>1447</v>
      </c>
      <c r="G10" s="27">
        <v>1451</v>
      </c>
      <c r="H10" s="27">
        <v>1420</v>
      </c>
      <c r="I10" s="27">
        <v>1362</v>
      </c>
      <c r="J10" s="27">
        <v>1470</v>
      </c>
      <c r="K10" s="27">
        <v>1443</v>
      </c>
      <c r="L10" s="12">
        <f t="shared" si="4"/>
        <v>11232</v>
      </c>
      <c r="M10" s="27">
        <v>1130</v>
      </c>
      <c r="N10" s="27">
        <v>1023</v>
      </c>
      <c r="O10" s="27">
        <v>1138</v>
      </c>
      <c r="P10" s="13">
        <v>927</v>
      </c>
      <c r="Q10" s="12">
        <f t="shared" si="5"/>
        <v>4218</v>
      </c>
      <c r="R10" s="12">
        <f t="shared" si="6"/>
        <v>15450</v>
      </c>
      <c r="S10" s="35"/>
    </row>
    <row r="11" spans="1:20">
      <c r="A11" s="35"/>
      <c r="B11" s="3" t="s">
        <v>4</v>
      </c>
      <c r="C11" s="13"/>
      <c r="D11" s="27">
        <v>1055</v>
      </c>
      <c r="E11" s="27">
        <v>1040</v>
      </c>
      <c r="F11" s="27">
        <v>1079</v>
      </c>
      <c r="G11" s="27">
        <v>1097</v>
      </c>
      <c r="H11" s="27">
        <v>1124</v>
      </c>
      <c r="I11" s="27">
        <v>1053</v>
      </c>
      <c r="J11" s="27">
        <v>1066</v>
      </c>
      <c r="K11" s="27">
        <v>999</v>
      </c>
      <c r="L11" s="12">
        <f t="shared" si="4"/>
        <v>8513</v>
      </c>
      <c r="M11" s="27">
        <v>1122</v>
      </c>
      <c r="N11" s="27">
        <v>1059</v>
      </c>
      <c r="O11" s="27">
        <v>1183</v>
      </c>
      <c r="P11" s="13">
        <v>865</v>
      </c>
      <c r="Q11" s="12">
        <f t="shared" si="5"/>
        <v>4229</v>
      </c>
      <c r="R11" s="12">
        <f t="shared" si="6"/>
        <v>12742</v>
      </c>
      <c r="S11" s="35"/>
    </row>
    <row r="12" spans="1:20">
      <c r="A12" s="35"/>
      <c r="B12" s="3" t="s">
        <v>5</v>
      </c>
      <c r="C12" s="13"/>
      <c r="D12" s="27">
        <v>1552</v>
      </c>
      <c r="E12" s="27">
        <v>1612</v>
      </c>
      <c r="F12" s="27">
        <v>1754</v>
      </c>
      <c r="G12" s="27">
        <v>1662</v>
      </c>
      <c r="H12" s="27">
        <v>1685</v>
      </c>
      <c r="I12" s="27">
        <v>1729</v>
      </c>
      <c r="J12" s="27">
        <v>1736</v>
      </c>
      <c r="K12" s="27">
        <v>1681</v>
      </c>
      <c r="L12" s="12">
        <f t="shared" si="4"/>
        <v>13411</v>
      </c>
      <c r="M12" s="27">
        <v>1915</v>
      </c>
      <c r="N12" s="27">
        <v>1810</v>
      </c>
      <c r="O12" s="27">
        <v>1800</v>
      </c>
      <c r="P12" s="27">
        <v>1502</v>
      </c>
      <c r="Q12" s="12">
        <f t="shared" si="5"/>
        <v>7027</v>
      </c>
      <c r="R12" s="12">
        <f t="shared" si="6"/>
        <v>20438</v>
      </c>
      <c r="S12" s="35"/>
    </row>
    <row r="13" spans="1:20">
      <c r="A13" s="35"/>
      <c r="B13" s="3" t="s">
        <v>6</v>
      </c>
      <c r="C13" s="13"/>
      <c r="D13" s="27">
        <v>1028</v>
      </c>
      <c r="E13" s="27">
        <v>1063</v>
      </c>
      <c r="F13" s="27">
        <v>1106</v>
      </c>
      <c r="G13" s="27">
        <v>1109</v>
      </c>
      <c r="H13" s="27">
        <v>1110</v>
      </c>
      <c r="I13" s="27">
        <v>1065</v>
      </c>
      <c r="J13" s="27">
        <v>1121</v>
      </c>
      <c r="K13" s="27">
        <v>1073</v>
      </c>
      <c r="L13" s="12">
        <f t="shared" si="4"/>
        <v>8675</v>
      </c>
      <c r="M13" s="27">
        <v>948</v>
      </c>
      <c r="N13" s="27">
        <v>998</v>
      </c>
      <c r="O13" s="27">
        <v>951</v>
      </c>
      <c r="P13" s="13">
        <v>777</v>
      </c>
      <c r="Q13" s="12">
        <f t="shared" si="5"/>
        <v>3674</v>
      </c>
      <c r="R13" s="12">
        <f t="shared" si="6"/>
        <v>12349</v>
      </c>
      <c r="S13" s="35"/>
    </row>
    <row r="14" spans="1:20">
      <c r="A14" s="35"/>
      <c r="B14" s="3" t="s">
        <v>7</v>
      </c>
      <c r="C14" s="13"/>
      <c r="D14" s="27">
        <v>994</v>
      </c>
      <c r="E14" s="27">
        <v>1053</v>
      </c>
      <c r="F14" s="27">
        <v>1121</v>
      </c>
      <c r="G14" s="27">
        <v>1086</v>
      </c>
      <c r="H14" s="27">
        <v>1076</v>
      </c>
      <c r="I14" s="27">
        <v>1109</v>
      </c>
      <c r="J14" s="27">
        <v>1089</v>
      </c>
      <c r="K14" s="27">
        <v>1067</v>
      </c>
      <c r="L14" s="12">
        <f t="shared" si="4"/>
        <v>8595</v>
      </c>
      <c r="M14" s="27">
        <v>1142</v>
      </c>
      <c r="N14" s="27">
        <v>1158</v>
      </c>
      <c r="O14" s="27">
        <v>1166</v>
      </c>
      <c r="P14" s="13">
        <v>873</v>
      </c>
      <c r="Q14" s="12">
        <f t="shared" si="5"/>
        <v>4339</v>
      </c>
      <c r="R14" s="12">
        <f t="shared" si="6"/>
        <v>12934</v>
      </c>
      <c r="S14" s="35"/>
    </row>
    <row r="15" spans="1:20">
      <c r="A15" s="35"/>
      <c r="B15" s="3" t="s">
        <v>8</v>
      </c>
      <c r="C15" s="13"/>
      <c r="D15" s="27">
        <v>2472</v>
      </c>
      <c r="E15" s="27">
        <v>2444</v>
      </c>
      <c r="F15" s="27">
        <v>2610</v>
      </c>
      <c r="G15" s="27">
        <v>2593</v>
      </c>
      <c r="H15" s="27">
        <v>2407</v>
      </c>
      <c r="I15" s="27">
        <v>2210</v>
      </c>
      <c r="J15" s="27">
        <v>2346</v>
      </c>
      <c r="K15" s="27">
        <v>2309</v>
      </c>
      <c r="L15" s="12">
        <f t="shared" si="4"/>
        <v>19391</v>
      </c>
      <c r="M15" s="27">
        <v>2487</v>
      </c>
      <c r="N15" s="27">
        <v>2380</v>
      </c>
      <c r="O15" s="27">
        <v>2382</v>
      </c>
      <c r="P15" s="27">
        <v>2013</v>
      </c>
      <c r="Q15" s="12">
        <f t="shared" si="5"/>
        <v>9262</v>
      </c>
      <c r="R15" s="12">
        <f t="shared" si="6"/>
        <v>28653</v>
      </c>
      <c r="S15" s="35"/>
    </row>
    <row r="16" spans="1:20">
      <c r="A16" s="35"/>
      <c r="B16" s="3" t="s">
        <v>9</v>
      </c>
      <c r="C16" s="13"/>
      <c r="D16" s="13">
        <v>347</v>
      </c>
      <c r="E16" s="13">
        <v>398</v>
      </c>
      <c r="F16" s="13">
        <v>388</v>
      </c>
      <c r="G16" s="13">
        <v>397</v>
      </c>
      <c r="H16" s="13">
        <v>411</v>
      </c>
      <c r="I16" s="13">
        <v>381</v>
      </c>
      <c r="J16" s="13">
        <v>443</v>
      </c>
      <c r="K16" s="13">
        <v>430</v>
      </c>
      <c r="L16" s="12">
        <f t="shared" si="4"/>
        <v>3195</v>
      </c>
      <c r="M16" s="13">
        <v>322</v>
      </c>
      <c r="N16" s="13">
        <v>317</v>
      </c>
      <c r="O16" s="13">
        <v>311</v>
      </c>
      <c r="P16" s="13">
        <v>256</v>
      </c>
      <c r="Q16" s="12">
        <f t="shared" si="5"/>
        <v>1206</v>
      </c>
      <c r="R16" s="12">
        <f t="shared" si="6"/>
        <v>4401</v>
      </c>
      <c r="S16" s="35"/>
    </row>
    <row r="17" spans="1:19">
      <c r="A17" s="35"/>
      <c r="B17" s="3" t="s">
        <v>10</v>
      </c>
      <c r="C17" s="13"/>
      <c r="D17" s="13">
        <v>726</v>
      </c>
      <c r="E17" s="13">
        <v>749</v>
      </c>
      <c r="F17" s="13">
        <v>802</v>
      </c>
      <c r="G17" s="13">
        <v>762</v>
      </c>
      <c r="H17" s="13">
        <v>719</v>
      </c>
      <c r="I17" s="13">
        <v>754</v>
      </c>
      <c r="J17" s="13">
        <v>771</v>
      </c>
      <c r="K17" s="13">
        <v>767</v>
      </c>
      <c r="L17" s="12">
        <f t="shared" si="4"/>
        <v>6050</v>
      </c>
      <c r="M17" s="13">
        <v>694</v>
      </c>
      <c r="N17" s="13">
        <v>742</v>
      </c>
      <c r="O17" s="13">
        <v>701</v>
      </c>
      <c r="P17" s="13">
        <v>543</v>
      </c>
      <c r="Q17" s="12">
        <f t="shared" si="5"/>
        <v>2680</v>
      </c>
      <c r="R17" s="12">
        <f t="shared" si="6"/>
        <v>8730</v>
      </c>
      <c r="S17" s="35"/>
    </row>
    <row r="18" spans="1:19">
      <c r="A18" s="35"/>
      <c r="B18" s="3" t="s">
        <v>11</v>
      </c>
      <c r="C18" s="13"/>
      <c r="D18" s="13">
        <v>615</v>
      </c>
      <c r="E18" s="13">
        <v>616</v>
      </c>
      <c r="F18" s="13">
        <v>722</v>
      </c>
      <c r="G18" s="13">
        <v>741</v>
      </c>
      <c r="H18" s="13">
        <v>749</v>
      </c>
      <c r="I18" s="13">
        <v>666</v>
      </c>
      <c r="J18" s="13">
        <v>741</v>
      </c>
      <c r="K18" s="13">
        <v>710</v>
      </c>
      <c r="L18" s="12">
        <f t="shared" si="4"/>
        <v>5560</v>
      </c>
      <c r="M18" s="13">
        <v>696</v>
      </c>
      <c r="N18" s="13">
        <v>691</v>
      </c>
      <c r="O18" s="13">
        <v>685</v>
      </c>
      <c r="P18" s="13">
        <v>628</v>
      </c>
      <c r="Q18" s="12">
        <f t="shared" si="5"/>
        <v>2700</v>
      </c>
      <c r="R18" s="12">
        <f t="shared" si="6"/>
        <v>8260</v>
      </c>
      <c r="S18" s="35"/>
    </row>
    <row r="19" spans="1:19">
      <c r="A19" s="35"/>
      <c r="B19" s="3" t="s">
        <v>12</v>
      </c>
      <c r="C19" s="13"/>
      <c r="D19" s="27">
        <v>1338</v>
      </c>
      <c r="E19" s="27">
        <v>1252</v>
      </c>
      <c r="F19" s="27">
        <v>1550</v>
      </c>
      <c r="G19" s="27">
        <v>1488</v>
      </c>
      <c r="H19" s="27">
        <v>1490</v>
      </c>
      <c r="I19" s="27">
        <v>1417</v>
      </c>
      <c r="J19" s="27">
        <v>1506</v>
      </c>
      <c r="K19" s="27">
        <v>1472</v>
      </c>
      <c r="L19" s="12">
        <f t="shared" si="4"/>
        <v>11513</v>
      </c>
      <c r="M19" s="27">
        <v>1323</v>
      </c>
      <c r="N19" s="27">
        <v>1337</v>
      </c>
      <c r="O19" s="27">
        <v>1458</v>
      </c>
      <c r="P19" s="27">
        <v>932</v>
      </c>
      <c r="Q19" s="12">
        <f t="shared" si="5"/>
        <v>5050</v>
      </c>
      <c r="R19" s="12">
        <f t="shared" si="6"/>
        <v>16563</v>
      </c>
      <c r="S19" s="35"/>
    </row>
    <row r="20" spans="1:19">
      <c r="A20" s="35"/>
      <c r="B20" s="3" t="s">
        <v>13</v>
      </c>
      <c r="C20" s="13"/>
      <c r="D20" s="27">
        <v>1637</v>
      </c>
      <c r="E20" s="27">
        <v>1651</v>
      </c>
      <c r="F20" s="27">
        <v>1725</v>
      </c>
      <c r="G20" s="27">
        <v>1739</v>
      </c>
      <c r="H20" s="27">
        <v>1689</v>
      </c>
      <c r="I20" s="27">
        <v>1664</v>
      </c>
      <c r="J20" s="27">
        <v>1739</v>
      </c>
      <c r="K20" s="27">
        <v>1640</v>
      </c>
      <c r="L20" s="12">
        <f t="shared" si="4"/>
        <v>13484</v>
      </c>
      <c r="M20" s="27">
        <v>1557</v>
      </c>
      <c r="N20" s="27">
        <v>1621</v>
      </c>
      <c r="O20" s="27">
        <v>1628</v>
      </c>
      <c r="P20" s="27">
        <v>1433</v>
      </c>
      <c r="Q20" s="12">
        <f t="shared" si="5"/>
        <v>6239</v>
      </c>
      <c r="R20" s="12">
        <f t="shared" si="6"/>
        <v>19723</v>
      </c>
      <c r="S20" s="35"/>
    </row>
    <row r="21" spans="1:19">
      <c r="A21" s="35"/>
      <c r="B21" s="3" t="s">
        <v>14</v>
      </c>
      <c r="C21" s="13"/>
      <c r="D21" s="27">
        <v>2542</v>
      </c>
      <c r="E21" s="27">
        <v>2439</v>
      </c>
      <c r="F21" s="27">
        <v>2783</v>
      </c>
      <c r="G21" s="27">
        <v>2663</v>
      </c>
      <c r="H21" s="27">
        <v>2598</v>
      </c>
      <c r="I21" s="27">
        <v>2652</v>
      </c>
      <c r="J21" s="27">
        <v>2707</v>
      </c>
      <c r="K21" s="27">
        <v>2635</v>
      </c>
      <c r="L21" s="12">
        <f t="shared" si="4"/>
        <v>21019</v>
      </c>
      <c r="M21" s="27">
        <v>2738</v>
      </c>
      <c r="N21" s="27">
        <v>2739</v>
      </c>
      <c r="O21" s="27">
        <v>2853</v>
      </c>
      <c r="P21" s="27">
        <v>2242</v>
      </c>
      <c r="Q21" s="12">
        <f t="shared" si="5"/>
        <v>10572</v>
      </c>
      <c r="R21" s="12">
        <f t="shared" si="6"/>
        <v>31591</v>
      </c>
      <c r="S21" s="35"/>
    </row>
    <row r="22" spans="1:19">
      <c r="A22" s="35"/>
      <c r="B22" s="3" t="s">
        <v>15</v>
      </c>
      <c r="C22" s="13"/>
      <c r="D22" s="13">
        <v>857</v>
      </c>
      <c r="E22" s="13">
        <v>941</v>
      </c>
      <c r="F22" s="13">
        <v>971</v>
      </c>
      <c r="G22" s="13">
        <v>989</v>
      </c>
      <c r="H22" s="13">
        <v>903</v>
      </c>
      <c r="I22" s="13">
        <v>860</v>
      </c>
      <c r="J22" s="13">
        <v>929</v>
      </c>
      <c r="K22" s="13">
        <v>917</v>
      </c>
      <c r="L22" s="12">
        <f t="shared" si="4"/>
        <v>7367</v>
      </c>
      <c r="M22" s="27">
        <v>872</v>
      </c>
      <c r="N22" s="27">
        <v>943</v>
      </c>
      <c r="O22" s="27">
        <v>985</v>
      </c>
      <c r="P22" s="13">
        <v>963</v>
      </c>
      <c r="Q22" s="12">
        <f t="shared" si="5"/>
        <v>3763</v>
      </c>
      <c r="R22" s="12">
        <f t="shared" si="6"/>
        <v>11130</v>
      </c>
      <c r="S22" s="35"/>
    </row>
    <row r="23" spans="1:19">
      <c r="A23" s="35"/>
      <c r="B23" s="3" t="s">
        <v>16</v>
      </c>
      <c r="C23" s="13"/>
      <c r="D23" s="27">
        <v>1361</v>
      </c>
      <c r="E23" s="27">
        <v>1444</v>
      </c>
      <c r="F23" s="27">
        <v>1578</v>
      </c>
      <c r="G23" s="27">
        <v>1532</v>
      </c>
      <c r="H23" s="27">
        <v>1660</v>
      </c>
      <c r="I23" s="27">
        <v>1551</v>
      </c>
      <c r="J23" s="27">
        <v>1765</v>
      </c>
      <c r="K23" s="27">
        <v>1640</v>
      </c>
      <c r="L23" s="12">
        <f t="shared" si="4"/>
        <v>12531</v>
      </c>
      <c r="M23" s="27">
        <v>1535</v>
      </c>
      <c r="N23" s="27">
        <v>1544</v>
      </c>
      <c r="O23" s="27">
        <v>1657</v>
      </c>
      <c r="P23" s="27">
        <v>1257</v>
      </c>
      <c r="Q23" s="12">
        <f t="shared" si="5"/>
        <v>5993</v>
      </c>
      <c r="R23" s="12">
        <f t="shared" si="6"/>
        <v>18524</v>
      </c>
      <c r="S23" s="35"/>
    </row>
    <row r="24" spans="1:19">
      <c r="A24" s="35"/>
      <c r="B24" s="3" t="s">
        <v>17</v>
      </c>
      <c r="C24" s="13"/>
      <c r="D24" s="27">
        <v>4308</v>
      </c>
      <c r="E24" s="27">
        <v>4552</v>
      </c>
      <c r="F24" s="27">
        <v>4659</v>
      </c>
      <c r="G24" s="27">
        <v>4570</v>
      </c>
      <c r="H24" s="27">
        <v>4637</v>
      </c>
      <c r="I24" s="27">
        <v>4661</v>
      </c>
      <c r="J24" s="27">
        <v>4560</v>
      </c>
      <c r="K24" s="27">
        <v>4692</v>
      </c>
      <c r="L24" s="12">
        <f t="shared" si="4"/>
        <v>36639</v>
      </c>
      <c r="M24" s="27">
        <v>4481</v>
      </c>
      <c r="N24" s="27">
        <v>4639</v>
      </c>
      <c r="O24" s="27">
        <v>4655</v>
      </c>
      <c r="P24" s="27">
        <v>4100</v>
      </c>
      <c r="Q24" s="12">
        <f t="shared" si="5"/>
        <v>17875</v>
      </c>
      <c r="R24" s="12">
        <f t="shared" si="6"/>
        <v>54514</v>
      </c>
      <c r="S24" s="35"/>
    </row>
    <row r="25" spans="1:19">
      <c r="A25" s="35"/>
      <c r="B25" s="3" t="s">
        <v>18</v>
      </c>
      <c r="C25" s="13"/>
      <c r="D25" s="27">
        <v>1887</v>
      </c>
      <c r="E25" s="27">
        <v>1885</v>
      </c>
      <c r="F25" s="27">
        <v>1990</v>
      </c>
      <c r="G25" s="27">
        <v>2002</v>
      </c>
      <c r="H25" s="27">
        <v>1912</v>
      </c>
      <c r="I25" s="27">
        <v>1866</v>
      </c>
      <c r="J25" s="27">
        <v>1852</v>
      </c>
      <c r="K25" s="27">
        <v>1769</v>
      </c>
      <c r="L25" s="12">
        <f t="shared" si="4"/>
        <v>15163</v>
      </c>
      <c r="M25" s="27">
        <v>1590</v>
      </c>
      <c r="N25" s="27">
        <v>1595</v>
      </c>
      <c r="O25" s="27">
        <v>1563</v>
      </c>
      <c r="P25" s="27">
        <v>1338</v>
      </c>
      <c r="Q25" s="12">
        <f t="shared" si="5"/>
        <v>6086</v>
      </c>
      <c r="R25" s="12">
        <f t="shared" si="6"/>
        <v>21249</v>
      </c>
      <c r="S25" s="35"/>
    </row>
    <row r="26" spans="1:19">
      <c r="A26" s="35"/>
      <c r="B26" s="3" t="s">
        <v>19</v>
      </c>
      <c r="C26" s="13"/>
      <c r="D26" s="27">
        <v>1181</v>
      </c>
      <c r="E26" s="27">
        <v>1283</v>
      </c>
      <c r="F26" s="27">
        <v>1276</v>
      </c>
      <c r="G26" s="27">
        <v>1297</v>
      </c>
      <c r="H26" s="27">
        <v>1184</v>
      </c>
      <c r="I26" s="27">
        <v>1156</v>
      </c>
      <c r="J26" s="27">
        <v>1146</v>
      </c>
      <c r="K26" s="27">
        <v>1179</v>
      </c>
      <c r="L26" s="12">
        <f t="shared" si="4"/>
        <v>9702</v>
      </c>
      <c r="M26" s="27">
        <v>1054</v>
      </c>
      <c r="N26" s="27">
        <v>1144</v>
      </c>
      <c r="O26" s="27">
        <v>1145</v>
      </c>
      <c r="P26" s="27">
        <v>993</v>
      </c>
      <c r="Q26" s="12">
        <f t="shared" si="5"/>
        <v>4336</v>
      </c>
      <c r="R26" s="12">
        <f t="shared" si="6"/>
        <v>14038</v>
      </c>
      <c r="S26" s="35"/>
    </row>
    <row r="27" spans="1:19">
      <c r="A27" s="35"/>
      <c r="B27" s="3" t="s">
        <v>20</v>
      </c>
      <c r="C27" s="13"/>
      <c r="D27" s="27">
        <v>1152</v>
      </c>
      <c r="E27" s="27">
        <v>1215</v>
      </c>
      <c r="F27" s="27">
        <v>1239</v>
      </c>
      <c r="G27" s="27">
        <v>1227</v>
      </c>
      <c r="H27" s="27">
        <v>1186</v>
      </c>
      <c r="I27" s="27">
        <v>1148</v>
      </c>
      <c r="J27" s="27">
        <v>1131</v>
      </c>
      <c r="K27" s="27">
        <v>1129</v>
      </c>
      <c r="L27" s="12">
        <f t="shared" si="4"/>
        <v>9427</v>
      </c>
      <c r="M27" s="27">
        <v>999</v>
      </c>
      <c r="N27" s="27">
        <v>1043</v>
      </c>
      <c r="O27" s="27">
        <v>1023</v>
      </c>
      <c r="P27" s="13">
        <v>706</v>
      </c>
      <c r="Q27" s="12">
        <f t="shared" si="5"/>
        <v>3771</v>
      </c>
      <c r="R27" s="12">
        <f t="shared" si="6"/>
        <v>13198</v>
      </c>
      <c r="S27" s="35"/>
    </row>
    <row r="28" spans="1:19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spans="1:1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19">
      <c r="A30" s="35"/>
      <c r="B30" s="34" t="s">
        <v>322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19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19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19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19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1"/>
  <sheetViews>
    <sheetView workbookViewId="0"/>
  </sheetViews>
  <sheetFormatPr defaultRowHeight="15"/>
  <cols>
    <col min="2" max="2" width="21.28515625" customWidth="1"/>
    <col min="3" max="3" width="13.5703125" customWidth="1"/>
    <col min="4" max="4" width="11.5703125" customWidth="1"/>
    <col min="5" max="5" width="11.7109375" customWidth="1"/>
    <col min="6" max="6" width="12.42578125" customWidth="1"/>
    <col min="7" max="8" width="12.28515625" customWidth="1"/>
  </cols>
  <sheetData>
    <row r="1" spans="1:9">
      <c r="A1" s="20"/>
      <c r="B1" s="21" t="s">
        <v>296</v>
      </c>
      <c r="C1" s="21" t="s">
        <v>297</v>
      </c>
      <c r="D1" s="22"/>
      <c r="E1" s="22"/>
      <c r="F1" s="20"/>
      <c r="G1" s="20"/>
      <c r="H1" s="20"/>
      <c r="I1" s="20"/>
    </row>
    <row r="2" spans="1:9">
      <c r="A2" s="20"/>
      <c r="B2" s="30"/>
      <c r="C2" s="22"/>
      <c r="D2" s="22"/>
      <c r="E2" s="22"/>
      <c r="F2" s="20"/>
      <c r="G2" s="20"/>
      <c r="H2" s="20"/>
      <c r="I2" s="20"/>
    </row>
    <row r="3" spans="1:9">
      <c r="A3" s="20"/>
      <c r="B3" s="31"/>
      <c r="C3" s="20"/>
      <c r="D3" s="20"/>
      <c r="E3" s="20"/>
      <c r="F3" s="20"/>
      <c r="G3" s="20"/>
      <c r="H3" s="20"/>
      <c r="I3" s="20"/>
    </row>
    <row r="4" spans="1:9">
      <c r="A4" s="20"/>
      <c r="B4" s="14" t="s">
        <v>22</v>
      </c>
      <c r="C4" s="14" t="s">
        <v>197</v>
      </c>
      <c r="D4" s="14" t="s">
        <v>198</v>
      </c>
      <c r="E4" s="14" t="s">
        <v>58</v>
      </c>
      <c r="F4" s="14" t="s">
        <v>199</v>
      </c>
      <c r="G4" s="14" t="s">
        <v>200</v>
      </c>
      <c r="H4" s="14" t="s">
        <v>201</v>
      </c>
      <c r="I4" s="20"/>
    </row>
    <row r="5" spans="1:9">
      <c r="A5" s="20"/>
      <c r="B5" s="20"/>
      <c r="C5" s="14" t="s">
        <v>202</v>
      </c>
      <c r="D5" s="14" t="s">
        <v>203</v>
      </c>
      <c r="E5" s="14" t="s">
        <v>204</v>
      </c>
      <c r="F5" s="14" t="s">
        <v>203</v>
      </c>
      <c r="G5" s="14" t="s">
        <v>205</v>
      </c>
      <c r="H5" s="14" t="s">
        <v>203</v>
      </c>
      <c r="I5" s="20"/>
    </row>
    <row r="6" spans="1:9">
      <c r="A6" s="20"/>
      <c r="B6" s="25" t="s">
        <v>36</v>
      </c>
      <c r="C6" s="25" t="s">
        <v>206</v>
      </c>
      <c r="D6" s="25" t="s">
        <v>207</v>
      </c>
      <c r="E6" s="25" t="s">
        <v>208</v>
      </c>
      <c r="F6" s="25" t="s">
        <v>82</v>
      </c>
      <c r="G6" s="25" t="s">
        <v>72</v>
      </c>
      <c r="H6" s="25" t="s">
        <v>209</v>
      </c>
      <c r="I6" s="20"/>
    </row>
    <row r="7" spans="1:9">
      <c r="A7" s="20"/>
      <c r="B7" s="20"/>
      <c r="C7" s="25" t="s">
        <v>210</v>
      </c>
      <c r="D7" s="25" t="s">
        <v>211</v>
      </c>
      <c r="E7" s="25" t="s">
        <v>212</v>
      </c>
      <c r="F7" s="25" t="s">
        <v>88</v>
      </c>
      <c r="G7" s="25" t="s">
        <v>213</v>
      </c>
      <c r="H7" s="25" t="s">
        <v>214</v>
      </c>
      <c r="I7" s="20"/>
    </row>
    <row r="8" spans="1:9">
      <c r="A8" s="20"/>
      <c r="B8" s="14" t="s">
        <v>21</v>
      </c>
      <c r="C8" s="12">
        <f>SUM(C9:C29)</f>
        <v>14819</v>
      </c>
      <c r="D8" s="12">
        <f t="shared" ref="D8:H8" si="0">SUM(D9:D29)</f>
        <v>270</v>
      </c>
      <c r="E8" s="12">
        <f t="shared" si="0"/>
        <v>3075</v>
      </c>
      <c r="F8" s="12">
        <f t="shared" si="0"/>
        <v>2032</v>
      </c>
      <c r="G8" s="12">
        <f t="shared" si="0"/>
        <v>1083</v>
      </c>
      <c r="H8" s="12">
        <f t="shared" si="0"/>
        <v>95</v>
      </c>
      <c r="I8" s="20"/>
    </row>
    <row r="9" spans="1:9">
      <c r="A9" s="20"/>
      <c r="B9" s="13" t="s">
        <v>295</v>
      </c>
      <c r="C9" s="28">
        <v>7155</v>
      </c>
      <c r="D9" s="13">
        <v>97</v>
      </c>
      <c r="E9" s="27">
        <v>2999</v>
      </c>
      <c r="F9" s="27">
        <v>1450</v>
      </c>
      <c r="G9" s="13">
        <v>763</v>
      </c>
      <c r="H9" s="13">
        <v>0</v>
      </c>
      <c r="I9" s="20"/>
    </row>
    <row r="10" spans="1:9">
      <c r="A10" s="20"/>
      <c r="B10" s="13" t="s">
        <v>1</v>
      </c>
      <c r="C10" s="28">
        <v>99</v>
      </c>
      <c r="D10" s="13">
        <v>1</v>
      </c>
      <c r="E10" s="13">
        <v>1</v>
      </c>
      <c r="F10" s="13">
        <v>0</v>
      </c>
      <c r="G10" s="13">
        <v>0</v>
      </c>
      <c r="H10" s="13">
        <v>0</v>
      </c>
      <c r="I10" s="20"/>
    </row>
    <row r="11" spans="1:9">
      <c r="A11" s="20"/>
      <c r="B11" s="13" t="s">
        <v>2</v>
      </c>
      <c r="C11" s="28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20"/>
    </row>
    <row r="12" spans="1:9">
      <c r="A12" s="20"/>
      <c r="B12" s="13" t="s">
        <v>3</v>
      </c>
      <c r="C12" s="28">
        <v>0</v>
      </c>
      <c r="D12" s="13">
        <v>0</v>
      </c>
      <c r="E12" s="13">
        <v>1</v>
      </c>
      <c r="F12" s="13">
        <v>1</v>
      </c>
      <c r="G12" s="13">
        <v>149</v>
      </c>
      <c r="H12" s="13">
        <v>0</v>
      </c>
      <c r="I12" s="20"/>
    </row>
    <row r="13" spans="1:9">
      <c r="A13" s="20"/>
      <c r="B13" s="13" t="s">
        <v>4</v>
      </c>
      <c r="C13" s="28">
        <v>241</v>
      </c>
      <c r="D13" s="13">
        <v>4</v>
      </c>
      <c r="E13" s="13">
        <v>1</v>
      </c>
      <c r="F13" s="13">
        <v>0</v>
      </c>
      <c r="G13" s="13">
        <v>15</v>
      </c>
      <c r="H13" s="13">
        <v>94</v>
      </c>
      <c r="I13" s="20"/>
    </row>
    <row r="14" spans="1:9">
      <c r="A14" s="20"/>
      <c r="B14" s="13" t="s">
        <v>5</v>
      </c>
      <c r="C14" s="28">
        <v>0</v>
      </c>
      <c r="D14" s="13">
        <v>0</v>
      </c>
      <c r="E14" s="13">
        <v>1</v>
      </c>
      <c r="F14" s="13">
        <v>6</v>
      </c>
      <c r="G14" s="13">
        <v>23</v>
      </c>
      <c r="H14" s="13">
        <v>1</v>
      </c>
      <c r="I14" s="20"/>
    </row>
    <row r="15" spans="1:9">
      <c r="A15" s="20"/>
      <c r="B15" s="13" t="s">
        <v>6</v>
      </c>
      <c r="C15" s="28">
        <v>0</v>
      </c>
      <c r="D15" s="13">
        <v>0</v>
      </c>
      <c r="E15" s="13">
        <v>16</v>
      </c>
      <c r="F15" s="13">
        <v>0</v>
      </c>
      <c r="G15" s="13">
        <v>0</v>
      </c>
      <c r="H15" s="13">
        <v>0</v>
      </c>
      <c r="I15" s="20"/>
    </row>
    <row r="16" spans="1:9">
      <c r="A16" s="20"/>
      <c r="B16" s="13" t="s">
        <v>7</v>
      </c>
      <c r="C16" s="28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20"/>
    </row>
    <row r="17" spans="1:9">
      <c r="A17" s="20"/>
      <c r="B17" s="13" t="s">
        <v>8</v>
      </c>
      <c r="C17" s="28">
        <v>1719</v>
      </c>
      <c r="D17" s="13">
        <v>123</v>
      </c>
      <c r="E17" s="13">
        <v>5</v>
      </c>
      <c r="F17" s="13">
        <v>149</v>
      </c>
      <c r="G17" s="13">
        <v>12</v>
      </c>
      <c r="H17" s="13">
        <v>0</v>
      </c>
      <c r="I17" s="20"/>
    </row>
    <row r="18" spans="1:9">
      <c r="A18" s="20"/>
      <c r="B18" s="13" t="s">
        <v>9</v>
      </c>
      <c r="C18" s="28">
        <v>22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20"/>
    </row>
    <row r="19" spans="1:9">
      <c r="A19" s="20"/>
      <c r="B19" s="13" t="s">
        <v>10</v>
      </c>
      <c r="C19" s="28">
        <v>0</v>
      </c>
      <c r="D19" s="13">
        <v>0</v>
      </c>
      <c r="E19" s="13">
        <v>0</v>
      </c>
      <c r="F19" s="13">
        <v>0</v>
      </c>
      <c r="G19" s="13">
        <v>3</v>
      </c>
      <c r="H19" s="13">
        <v>0</v>
      </c>
      <c r="I19" s="20"/>
    </row>
    <row r="20" spans="1:9">
      <c r="A20" s="20"/>
      <c r="B20" s="13" t="s">
        <v>11</v>
      </c>
      <c r="C20" s="28">
        <v>33</v>
      </c>
      <c r="D20" s="13">
        <v>0</v>
      </c>
      <c r="E20" s="13">
        <v>0</v>
      </c>
      <c r="F20" s="13">
        <v>1</v>
      </c>
      <c r="G20" s="13">
        <v>0</v>
      </c>
      <c r="H20" s="13">
        <v>0</v>
      </c>
      <c r="I20" s="20"/>
    </row>
    <row r="21" spans="1:9">
      <c r="A21" s="20"/>
      <c r="B21" s="13" t="s">
        <v>12</v>
      </c>
      <c r="C21" s="28">
        <v>9</v>
      </c>
      <c r="D21" s="13">
        <v>1</v>
      </c>
      <c r="E21" s="13">
        <v>0</v>
      </c>
      <c r="F21" s="13">
        <v>0</v>
      </c>
      <c r="G21" s="13">
        <v>4</v>
      </c>
      <c r="H21" s="13">
        <v>0</v>
      </c>
      <c r="I21" s="20"/>
    </row>
    <row r="22" spans="1:9">
      <c r="A22" s="20"/>
      <c r="B22" s="13" t="s">
        <v>13</v>
      </c>
      <c r="C22" s="28">
        <v>521</v>
      </c>
      <c r="D22" s="13">
        <v>1</v>
      </c>
      <c r="E22" s="13">
        <v>8</v>
      </c>
      <c r="F22" s="13">
        <v>3</v>
      </c>
      <c r="G22" s="13">
        <v>0</v>
      </c>
      <c r="H22" s="13">
        <v>0</v>
      </c>
      <c r="I22" s="20"/>
    </row>
    <row r="23" spans="1:9">
      <c r="A23" s="20"/>
      <c r="B23" s="13" t="s">
        <v>14</v>
      </c>
      <c r="C23" s="28">
        <v>1776</v>
      </c>
      <c r="D23" s="13">
        <v>17</v>
      </c>
      <c r="E23" s="13">
        <v>6</v>
      </c>
      <c r="F23" s="13">
        <v>48</v>
      </c>
      <c r="G23" s="13">
        <v>77</v>
      </c>
      <c r="H23" s="13">
        <v>0</v>
      </c>
      <c r="I23" s="20"/>
    </row>
    <row r="24" spans="1:9">
      <c r="A24" s="20"/>
      <c r="B24" s="13" t="s">
        <v>15</v>
      </c>
      <c r="C24" s="28">
        <v>138</v>
      </c>
      <c r="D24" s="13">
        <v>0</v>
      </c>
      <c r="E24" s="13">
        <v>0</v>
      </c>
      <c r="F24" s="13">
        <v>17</v>
      </c>
      <c r="G24" s="13">
        <v>0</v>
      </c>
      <c r="H24" s="13">
        <v>0</v>
      </c>
      <c r="I24" s="20"/>
    </row>
    <row r="25" spans="1:9">
      <c r="A25" s="20"/>
      <c r="B25" s="13" t="s">
        <v>16</v>
      </c>
      <c r="C25" s="28">
        <v>96</v>
      </c>
      <c r="D25" s="13">
        <v>0</v>
      </c>
      <c r="E25" s="13">
        <v>0</v>
      </c>
      <c r="F25" s="13">
        <v>0</v>
      </c>
      <c r="G25" s="13">
        <v>1</v>
      </c>
      <c r="H25" s="13">
        <v>0</v>
      </c>
      <c r="I25" s="20"/>
    </row>
    <row r="26" spans="1:9">
      <c r="A26" s="20"/>
      <c r="B26" s="13" t="s">
        <v>17</v>
      </c>
      <c r="C26" s="28">
        <v>2198</v>
      </c>
      <c r="D26" s="13">
        <v>22</v>
      </c>
      <c r="E26" s="13">
        <v>36</v>
      </c>
      <c r="F26" s="13">
        <v>288</v>
      </c>
      <c r="G26" s="13">
        <v>19</v>
      </c>
      <c r="H26" s="13">
        <v>0</v>
      </c>
      <c r="I26" s="20"/>
    </row>
    <row r="27" spans="1:9">
      <c r="A27" s="20"/>
      <c r="B27" s="13" t="s">
        <v>18</v>
      </c>
      <c r="C27" s="28">
        <v>428</v>
      </c>
      <c r="D27" s="13">
        <v>0</v>
      </c>
      <c r="E27" s="13">
        <v>0</v>
      </c>
      <c r="F27" s="13">
        <v>33</v>
      </c>
      <c r="G27" s="13">
        <v>15</v>
      </c>
      <c r="H27" s="13">
        <v>0</v>
      </c>
      <c r="I27" s="20"/>
    </row>
    <row r="28" spans="1:9">
      <c r="A28" s="20"/>
      <c r="B28" s="13" t="s">
        <v>19</v>
      </c>
      <c r="C28" s="28">
        <v>220</v>
      </c>
      <c r="D28" s="13">
        <v>3</v>
      </c>
      <c r="E28" s="13">
        <v>0</v>
      </c>
      <c r="F28" s="13">
        <v>22</v>
      </c>
      <c r="G28" s="13">
        <v>0</v>
      </c>
      <c r="H28" s="13">
        <v>0</v>
      </c>
      <c r="I28" s="20"/>
    </row>
    <row r="29" spans="1:9">
      <c r="A29" s="20"/>
      <c r="B29" s="13" t="s">
        <v>20</v>
      </c>
      <c r="C29" s="28">
        <v>164</v>
      </c>
      <c r="D29" s="13">
        <v>1</v>
      </c>
      <c r="E29" s="13">
        <v>1</v>
      </c>
      <c r="F29" s="13">
        <v>14</v>
      </c>
      <c r="G29" s="13">
        <v>2</v>
      </c>
      <c r="H29" s="13">
        <v>0</v>
      </c>
      <c r="I29" s="20"/>
    </row>
    <row r="30" spans="1:9">
      <c r="A30" s="20"/>
      <c r="B30" s="20"/>
      <c r="C30" s="20"/>
      <c r="D30" s="20"/>
      <c r="E30" s="20"/>
      <c r="F30" s="20"/>
      <c r="G30" s="20"/>
      <c r="H30" s="20"/>
      <c r="I30" s="20"/>
    </row>
    <row r="31" spans="1:9">
      <c r="A31" s="6"/>
      <c r="B31" s="6"/>
      <c r="C31" s="6"/>
      <c r="D31" s="6"/>
      <c r="E31" s="6"/>
      <c r="F31" s="6"/>
      <c r="G31" s="6"/>
      <c r="H31" s="6"/>
      <c r="I31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7"/>
  <sheetViews>
    <sheetView workbookViewId="0"/>
  </sheetViews>
  <sheetFormatPr defaultRowHeight="15"/>
  <cols>
    <col min="2" max="2" width="21.7109375" customWidth="1"/>
    <col min="8" max="8" width="14.28515625" customWidth="1"/>
    <col min="9" max="9" width="12" customWidth="1"/>
    <col min="10" max="10" width="8.28515625" customWidth="1"/>
  </cols>
  <sheetData>
    <row r="1" spans="1:14">
      <c r="A1" s="22"/>
      <c r="B1" s="21" t="s">
        <v>341</v>
      </c>
      <c r="C1" s="21" t="s">
        <v>342</v>
      </c>
      <c r="D1" s="22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>
      <c r="A2" s="20"/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>
      <c r="A3" s="20"/>
      <c r="B3" s="20"/>
      <c r="C3" s="24" t="s">
        <v>343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>
      <c r="A4" s="20"/>
      <c r="B4" s="20"/>
      <c r="C4" s="14" t="s">
        <v>123</v>
      </c>
      <c r="D4" s="14" t="s">
        <v>124</v>
      </c>
      <c r="E4" s="14" t="s">
        <v>125</v>
      </c>
      <c r="F4" s="14" t="s">
        <v>126</v>
      </c>
      <c r="G4" s="14" t="s">
        <v>127</v>
      </c>
      <c r="H4" s="14" t="s">
        <v>128</v>
      </c>
      <c r="I4" s="14" t="s">
        <v>215</v>
      </c>
      <c r="J4" s="14" t="s">
        <v>61</v>
      </c>
      <c r="K4" s="14" t="s">
        <v>109</v>
      </c>
      <c r="L4" s="14" t="s">
        <v>107</v>
      </c>
      <c r="M4" s="14" t="s">
        <v>32</v>
      </c>
      <c r="N4" s="20"/>
    </row>
    <row r="5" spans="1:14">
      <c r="A5" s="20"/>
      <c r="B5" s="14" t="s">
        <v>22</v>
      </c>
      <c r="C5" s="14" t="s">
        <v>131</v>
      </c>
      <c r="D5" s="14" t="s">
        <v>132</v>
      </c>
      <c r="E5" s="14" t="s">
        <v>133</v>
      </c>
      <c r="F5" s="14" t="s">
        <v>134</v>
      </c>
      <c r="G5" s="14" t="s">
        <v>135</v>
      </c>
      <c r="H5" s="14" t="s">
        <v>136</v>
      </c>
      <c r="I5" s="14" t="s">
        <v>216</v>
      </c>
      <c r="J5" s="14" t="s">
        <v>217</v>
      </c>
      <c r="K5" s="14" t="s">
        <v>218</v>
      </c>
      <c r="L5" s="14" t="s">
        <v>219</v>
      </c>
      <c r="M5" s="20"/>
      <c r="N5" s="20"/>
    </row>
    <row r="6" spans="1:14">
      <c r="A6" s="20"/>
      <c r="B6" s="20"/>
      <c r="C6" s="20"/>
      <c r="D6" s="20"/>
      <c r="E6" s="20"/>
      <c r="F6" s="14" t="s">
        <v>133</v>
      </c>
      <c r="G6" s="20"/>
      <c r="H6" s="14" t="s">
        <v>139</v>
      </c>
      <c r="I6" s="14" t="s">
        <v>220</v>
      </c>
      <c r="J6" s="20"/>
      <c r="K6" s="20"/>
      <c r="L6" s="20"/>
      <c r="M6" s="20"/>
      <c r="N6" s="20"/>
    </row>
    <row r="7" spans="1:14">
      <c r="A7" s="20"/>
      <c r="B7" s="20"/>
      <c r="C7" s="20"/>
      <c r="D7" s="20"/>
      <c r="E7" s="20"/>
      <c r="F7" s="20"/>
      <c r="G7" s="20"/>
      <c r="H7" s="14" t="s">
        <v>142</v>
      </c>
      <c r="I7" s="14" t="s">
        <v>221</v>
      </c>
      <c r="J7" s="20"/>
      <c r="K7" s="20"/>
      <c r="L7" s="20"/>
      <c r="M7" s="20"/>
      <c r="N7" s="20"/>
    </row>
    <row r="8" spans="1:14">
      <c r="A8" s="20"/>
      <c r="B8" s="25" t="s">
        <v>144</v>
      </c>
      <c r="C8" s="25" t="s">
        <v>145</v>
      </c>
      <c r="D8" s="25" t="s">
        <v>146</v>
      </c>
      <c r="E8" s="25" t="s">
        <v>147</v>
      </c>
      <c r="F8" s="25" t="s">
        <v>148</v>
      </c>
      <c r="G8" s="25" t="s">
        <v>149</v>
      </c>
      <c r="H8" s="25" t="s">
        <v>160</v>
      </c>
      <c r="I8" s="25" t="s">
        <v>222</v>
      </c>
      <c r="J8" s="25" t="s">
        <v>77</v>
      </c>
      <c r="K8" s="25" t="s">
        <v>223</v>
      </c>
      <c r="L8" s="25" t="s">
        <v>224</v>
      </c>
      <c r="M8" s="25" t="s">
        <v>38</v>
      </c>
      <c r="N8" s="20"/>
    </row>
    <row r="9" spans="1:14">
      <c r="A9" s="20"/>
      <c r="B9" s="20"/>
      <c r="C9" s="25" t="s">
        <v>153</v>
      </c>
      <c r="D9" s="25" t="s">
        <v>154</v>
      </c>
      <c r="E9" s="25" t="s">
        <v>155</v>
      </c>
      <c r="F9" s="25" t="s">
        <v>155</v>
      </c>
      <c r="G9" s="25" t="s">
        <v>225</v>
      </c>
      <c r="H9" s="25" t="s">
        <v>226</v>
      </c>
      <c r="I9" s="20"/>
      <c r="J9" s="20"/>
      <c r="K9" s="25" t="s">
        <v>120</v>
      </c>
      <c r="L9" s="25" t="s">
        <v>227</v>
      </c>
      <c r="M9" s="20"/>
      <c r="N9" s="20"/>
    </row>
    <row r="10" spans="1:1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>
      <c r="A11" s="20"/>
      <c r="B11" s="14" t="s">
        <v>21</v>
      </c>
      <c r="C11" s="12">
        <f>SUM(C12:C32)</f>
        <v>79</v>
      </c>
      <c r="D11" s="12">
        <f t="shared" ref="D11:M11" si="0">SUM(D12:D32)</f>
        <v>115</v>
      </c>
      <c r="E11" s="12">
        <f t="shared" si="0"/>
        <v>551</v>
      </c>
      <c r="F11" s="12">
        <f t="shared" si="0"/>
        <v>958</v>
      </c>
      <c r="G11" s="12">
        <f t="shared" si="0"/>
        <v>948</v>
      </c>
      <c r="H11" s="12">
        <f t="shared" si="0"/>
        <v>1620</v>
      </c>
      <c r="I11" s="12">
        <f t="shared" si="0"/>
        <v>2962</v>
      </c>
      <c r="J11" s="12">
        <f t="shared" si="0"/>
        <v>89</v>
      </c>
      <c r="K11" s="12">
        <f t="shared" si="0"/>
        <v>63</v>
      </c>
      <c r="L11" s="12">
        <f t="shared" si="0"/>
        <v>104</v>
      </c>
      <c r="M11" s="12">
        <f t="shared" si="0"/>
        <v>7489</v>
      </c>
      <c r="N11" s="20"/>
    </row>
    <row r="12" spans="1:14">
      <c r="A12" s="20"/>
      <c r="B12" s="13" t="s">
        <v>294</v>
      </c>
      <c r="C12" s="28">
        <v>53</v>
      </c>
      <c r="D12" s="28">
        <v>5</v>
      </c>
      <c r="E12" s="28">
        <v>311</v>
      </c>
      <c r="F12" s="28">
        <v>389</v>
      </c>
      <c r="G12" s="28">
        <v>638</v>
      </c>
      <c r="H12" s="28">
        <v>520</v>
      </c>
      <c r="I12" s="27">
        <v>1236</v>
      </c>
      <c r="J12" s="13">
        <v>46</v>
      </c>
      <c r="K12" s="13">
        <v>12</v>
      </c>
      <c r="L12" s="13">
        <v>53</v>
      </c>
      <c r="M12" s="12">
        <f t="shared" ref="M12:M32" si="1">SUM(C12:L12)</f>
        <v>3263</v>
      </c>
      <c r="N12" s="20"/>
    </row>
    <row r="13" spans="1:14">
      <c r="A13" s="20"/>
      <c r="B13" s="13" t="s">
        <v>1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13">
        <v>0</v>
      </c>
      <c r="J13" s="13">
        <v>0</v>
      </c>
      <c r="K13" s="13">
        <v>0</v>
      </c>
      <c r="L13" s="13">
        <v>0</v>
      </c>
      <c r="M13" s="12">
        <f t="shared" si="1"/>
        <v>0</v>
      </c>
      <c r="N13" s="20"/>
    </row>
    <row r="14" spans="1:14">
      <c r="A14" s="20"/>
      <c r="B14" s="13" t="s">
        <v>2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13">
        <v>0</v>
      </c>
      <c r="J14" s="13">
        <v>0</v>
      </c>
      <c r="K14" s="13">
        <v>0</v>
      </c>
      <c r="L14" s="13">
        <v>0</v>
      </c>
      <c r="M14" s="12">
        <f t="shared" si="1"/>
        <v>0</v>
      </c>
      <c r="N14" s="20"/>
    </row>
    <row r="15" spans="1:14">
      <c r="A15" s="20"/>
      <c r="B15" s="13" t="s">
        <v>3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13">
        <v>0</v>
      </c>
      <c r="J15" s="13">
        <v>1</v>
      </c>
      <c r="K15" s="13">
        <v>0</v>
      </c>
      <c r="L15" s="13">
        <v>0</v>
      </c>
      <c r="M15" s="12">
        <f t="shared" si="1"/>
        <v>1</v>
      </c>
      <c r="N15" s="20"/>
    </row>
    <row r="16" spans="1:14">
      <c r="A16" s="20"/>
      <c r="B16" s="13" t="s">
        <v>4</v>
      </c>
      <c r="C16" s="28">
        <v>0</v>
      </c>
      <c r="D16" s="28">
        <v>0</v>
      </c>
      <c r="E16" s="28">
        <v>1</v>
      </c>
      <c r="F16" s="28">
        <v>1</v>
      </c>
      <c r="G16" s="28">
        <v>12</v>
      </c>
      <c r="H16" s="28">
        <v>40</v>
      </c>
      <c r="I16" s="42">
        <v>24</v>
      </c>
      <c r="J16" s="13">
        <v>0</v>
      </c>
      <c r="K16" s="13">
        <v>0</v>
      </c>
      <c r="L16" s="13">
        <v>2</v>
      </c>
      <c r="M16" s="12">
        <f t="shared" si="1"/>
        <v>80</v>
      </c>
      <c r="N16" s="20"/>
    </row>
    <row r="17" spans="1:14">
      <c r="A17" s="20"/>
      <c r="B17" s="13" t="s">
        <v>5</v>
      </c>
      <c r="C17" s="28">
        <v>0</v>
      </c>
      <c r="D17" s="28">
        <v>0</v>
      </c>
      <c r="E17" s="28">
        <v>2</v>
      </c>
      <c r="F17" s="28">
        <v>0</v>
      </c>
      <c r="G17" s="28">
        <v>2</v>
      </c>
      <c r="H17" s="28">
        <v>1</v>
      </c>
      <c r="I17" s="13">
        <v>0</v>
      </c>
      <c r="J17" s="13">
        <v>0</v>
      </c>
      <c r="K17" s="13">
        <v>0</v>
      </c>
      <c r="L17" s="13">
        <v>0</v>
      </c>
      <c r="M17" s="12">
        <f t="shared" si="1"/>
        <v>5</v>
      </c>
      <c r="N17" s="20"/>
    </row>
    <row r="18" spans="1:14">
      <c r="A18" s="20"/>
      <c r="B18" s="13" t="s">
        <v>6</v>
      </c>
      <c r="C18" s="28">
        <v>0</v>
      </c>
      <c r="D18" s="28">
        <v>0</v>
      </c>
      <c r="E18" s="28">
        <v>0</v>
      </c>
      <c r="F18" s="28">
        <v>2</v>
      </c>
      <c r="G18" s="28">
        <v>2</v>
      </c>
      <c r="H18" s="28">
        <v>0</v>
      </c>
      <c r="I18" s="13">
        <v>0</v>
      </c>
      <c r="J18" s="13">
        <v>0</v>
      </c>
      <c r="K18" s="13">
        <v>0</v>
      </c>
      <c r="L18" s="13">
        <v>0</v>
      </c>
      <c r="M18" s="12">
        <f t="shared" si="1"/>
        <v>4</v>
      </c>
      <c r="N18" s="20"/>
    </row>
    <row r="19" spans="1:14">
      <c r="A19" s="20"/>
      <c r="B19" s="13" t="s">
        <v>7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13">
        <v>0</v>
      </c>
      <c r="J19" s="13">
        <v>0</v>
      </c>
      <c r="K19" s="13">
        <v>0</v>
      </c>
      <c r="L19" s="13">
        <v>0</v>
      </c>
      <c r="M19" s="12">
        <f t="shared" si="1"/>
        <v>0</v>
      </c>
      <c r="N19" s="20"/>
    </row>
    <row r="20" spans="1:14">
      <c r="A20" s="20"/>
      <c r="B20" s="13" t="s">
        <v>8</v>
      </c>
      <c r="C20" s="28">
        <v>3</v>
      </c>
      <c r="D20" s="28">
        <v>40</v>
      </c>
      <c r="E20" s="28">
        <v>117</v>
      </c>
      <c r="F20" s="28">
        <v>211</v>
      </c>
      <c r="G20" s="28">
        <v>107</v>
      </c>
      <c r="H20" s="28">
        <v>552</v>
      </c>
      <c r="I20" s="13">
        <v>673</v>
      </c>
      <c r="J20" s="13">
        <v>16</v>
      </c>
      <c r="K20" s="13">
        <v>2</v>
      </c>
      <c r="L20" s="13">
        <v>15</v>
      </c>
      <c r="M20" s="12">
        <f t="shared" si="1"/>
        <v>1736</v>
      </c>
      <c r="N20" s="20"/>
    </row>
    <row r="21" spans="1:14">
      <c r="A21" s="20"/>
      <c r="B21" s="13" t="s">
        <v>9</v>
      </c>
      <c r="C21" s="28">
        <v>0</v>
      </c>
      <c r="D21" s="28">
        <v>0</v>
      </c>
      <c r="E21" s="28">
        <v>0</v>
      </c>
      <c r="F21" s="28">
        <v>2</v>
      </c>
      <c r="G21" s="28">
        <v>0</v>
      </c>
      <c r="H21" s="28">
        <v>2</v>
      </c>
      <c r="I21" s="13">
        <v>5</v>
      </c>
      <c r="J21" s="13">
        <v>0</v>
      </c>
      <c r="K21" s="13">
        <v>0</v>
      </c>
      <c r="L21" s="13">
        <v>0</v>
      </c>
      <c r="M21" s="12">
        <f t="shared" si="1"/>
        <v>9</v>
      </c>
      <c r="N21" s="20"/>
    </row>
    <row r="22" spans="1:14">
      <c r="A22" s="20"/>
      <c r="B22" s="13" t="s">
        <v>10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13">
        <v>2</v>
      </c>
      <c r="J22" s="13">
        <v>0</v>
      </c>
      <c r="K22" s="13">
        <v>0</v>
      </c>
      <c r="L22" s="13">
        <v>0</v>
      </c>
      <c r="M22" s="12">
        <f t="shared" si="1"/>
        <v>2</v>
      </c>
      <c r="N22" s="20"/>
    </row>
    <row r="23" spans="1:14">
      <c r="A23" s="20"/>
      <c r="B23" s="13" t="s">
        <v>11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3</v>
      </c>
      <c r="I23" s="13">
        <v>0</v>
      </c>
      <c r="J23" s="13">
        <v>0</v>
      </c>
      <c r="K23" s="13">
        <v>0</v>
      </c>
      <c r="L23" s="13">
        <v>0</v>
      </c>
      <c r="M23" s="12">
        <f t="shared" si="1"/>
        <v>3</v>
      </c>
      <c r="N23" s="20"/>
    </row>
    <row r="24" spans="1:14">
      <c r="A24" s="20"/>
      <c r="B24" s="13" t="s">
        <v>12</v>
      </c>
      <c r="C24" s="28">
        <v>0</v>
      </c>
      <c r="D24" s="28">
        <v>0</v>
      </c>
      <c r="E24" s="28">
        <v>0</v>
      </c>
      <c r="F24" s="28">
        <v>1</v>
      </c>
      <c r="G24" s="28">
        <v>1</v>
      </c>
      <c r="H24" s="28">
        <v>1</v>
      </c>
      <c r="I24" s="13">
        <v>1</v>
      </c>
      <c r="J24" s="13">
        <v>0</v>
      </c>
      <c r="K24" s="13">
        <v>0</v>
      </c>
      <c r="L24" s="13">
        <v>0</v>
      </c>
      <c r="M24" s="12">
        <f t="shared" si="1"/>
        <v>4</v>
      </c>
      <c r="N24" s="20"/>
    </row>
    <row r="25" spans="1:14">
      <c r="A25" s="20"/>
      <c r="B25" s="13" t="s">
        <v>13</v>
      </c>
      <c r="C25" s="28">
        <v>2</v>
      </c>
      <c r="D25" s="28">
        <v>0</v>
      </c>
      <c r="E25" s="28">
        <v>1</v>
      </c>
      <c r="F25" s="28">
        <v>16</v>
      </c>
      <c r="G25" s="28">
        <v>8</v>
      </c>
      <c r="H25" s="28">
        <v>13</v>
      </c>
      <c r="I25" s="13">
        <v>50</v>
      </c>
      <c r="J25" s="13">
        <v>0</v>
      </c>
      <c r="K25" s="13">
        <v>0</v>
      </c>
      <c r="L25" s="13">
        <v>2</v>
      </c>
      <c r="M25" s="12">
        <f t="shared" si="1"/>
        <v>92</v>
      </c>
      <c r="N25" s="20"/>
    </row>
    <row r="26" spans="1:14">
      <c r="A26" s="20"/>
      <c r="B26" s="13" t="s">
        <v>14</v>
      </c>
      <c r="C26" s="28">
        <v>3</v>
      </c>
      <c r="D26" s="28">
        <v>50</v>
      </c>
      <c r="E26" s="28">
        <v>58</v>
      </c>
      <c r="F26" s="28">
        <v>138</v>
      </c>
      <c r="G26" s="28">
        <v>109</v>
      </c>
      <c r="H26" s="28">
        <v>219</v>
      </c>
      <c r="I26" s="13">
        <v>402</v>
      </c>
      <c r="J26" s="13">
        <v>4</v>
      </c>
      <c r="K26" s="13">
        <v>0</v>
      </c>
      <c r="L26" s="13">
        <v>14</v>
      </c>
      <c r="M26" s="12">
        <f t="shared" si="1"/>
        <v>997</v>
      </c>
      <c r="N26" s="20"/>
    </row>
    <row r="27" spans="1:14">
      <c r="A27" s="20"/>
      <c r="B27" s="13" t="s">
        <v>15</v>
      </c>
      <c r="C27" s="28">
        <v>0</v>
      </c>
      <c r="D27" s="28">
        <v>0</v>
      </c>
      <c r="E27" s="28">
        <v>0</v>
      </c>
      <c r="F27" s="28">
        <v>2</v>
      </c>
      <c r="G27" s="28">
        <v>0</v>
      </c>
      <c r="H27" s="28">
        <v>9</v>
      </c>
      <c r="I27" s="13">
        <v>25</v>
      </c>
      <c r="J27" s="13">
        <v>0</v>
      </c>
      <c r="K27" s="13">
        <v>0</v>
      </c>
      <c r="L27" s="13">
        <v>0</v>
      </c>
      <c r="M27" s="12">
        <f t="shared" si="1"/>
        <v>36</v>
      </c>
      <c r="N27" s="20"/>
    </row>
    <row r="28" spans="1:14">
      <c r="A28" s="20"/>
      <c r="B28" s="13" t="s">
        <v>16</v>
      </c>
      <c r="C28" s="28">
        <v>0</v>
      </c>
      <c r="D28" s="28">
        <v>1</v>
      </c>
      <c r="E28" s="28">
        <v>1</v>
      </c>
      <c r="F28" s="28">
        <v>91</v>
      </c>
      <c r="G28" s="28">
        <v>3</v>
      </c>
      <c r="H28" s="28">
        <v>4</v>
      </c>
      <c r="I28" s="13">
        <v>1</v>
      </c>
      <c r="J28" s="13">
        <v>0</v>
      </c>
      <c r="K28" s="13">
        <v>0</v>
      </c>
      <c r="L28" s="13">
        <v>0</v>
      </c>
      <c r="M28" s="12">
        <f t="shared" si="1"/>
        <v>101</v>
      </c>
      <c r="N28" s="20"/>
    </row>
    <row r="29" spans="1:14">
      <c r="A29" s="20"/>
      <c r="B29" s="13" t="s">
        <v>17</v>
      </c>
      <c r="C29" s="28">
        <v>18</v>
      </c>
      <c r="D29" s="28">
        <v>17</v>
      </c>
      <c r="E29" s="28">
        <v>50</v>
      </c>
      <c r="F29" s="28">
        <v>96</v>
      </c>
      <c r="G29" s="28">
        <v>55</v>
      </c>
      <c r="H29" s="28">
        <v>218</v>
      </c>
      <c r="I29" s="13">
        <v>107</v>
      </c>
      <c r="J29" s="13">
        <v>20</v>
      </c>
      <c r="K29" s="13">
        <v>48</v>
      </c>
      <c r="L29" s="13">
        <v>17</v>
      </c>
      <c r="M29" s="12">
        <f t="shared" si="1"/>
        <v>646</v>
      </c>
      <c r="N29" s="20"/>
    </row>
    <row r="30" spans="1:14">
      <c r="A30" s="20"/>
      <c r="B30" s="13" t="s">
        <v>18</v>
      </c>
      <c r="C30" s="28">
        <v>0</v>
      </c>
      <c r="D30" s="28">
        <v>1</v>
      </c>
      <c r="E30" s="28">
        <v>8</v>
      </c>
      <c r="F30" s="28">
        <v>2</v>
      </c>
      <c r="G30" s="28">
        <v>9</v>
      </c>
      <c r="H30" s="28">
        <v>21</v>
      </c>
      <c r="I30" s="13">
        <v>21</v>
      </c>
      <c r="J30" s="13">
        <v>1</v>
      </c>
      <c r="K30" s="13">
        <v>1</v>
      </c>
      <c r="L30" s="13">
        <v>1</v>
      </c>
      <c r="M30" s="12">
        <f t="shared" si="1"/>
        <v>65</v>
      </c>
      <c r="N30" s="20"/>
    </row>
    <row r="31" spans="1:14">
      <c r="A31" s="20"/>
      <c r="B31" s="13" t="s">
        <v>19</v>
      </c>
      <c r="C31" s="28">
        <v>0</v>
      </c>
      <c r="D31" s="28">
        <v>1</v>
      </c>
      <c r="E31" s="28">
        <v>1</v>
      </c>
      <c r="F31" s="28">
        <v>7</v>
      </c>
      <c r="G31" s="28">
        <v>0</v>
      </c>
      <c r="H31" s="28">
        <v>12</v>
      </c>
      <c r="I31" s="13">
        <v>243</v>
      </c>
      <c r="J31" s="13">
        <v>0</v>
      </c>
      <c r="K31" s="13">
        <v>0</v>
      </c>
      <c r="L31" s="13">
        <v>0</v>
      </c>
      <c r="M31" s="12">
        <f t="shared" si="1"/>
        <v>264</v>
      </c>
      <c r="N31" s="20"/>
    </row>
    <row r="32" spans="1:14">
      <c r="A32" s="20"/>
      <c r="B32" s="13" t="s">
        <v>20</v>
      </c>
      <c r="C32" s="28">
        <v>0</v>
      </c>
      <c r="D32" s="28">
        <v>0</v>
      </c>
      <c r="E32" s="28">
        <v>1</v>
      </c>
      <c r="F32" s="28">
        <v>0</v>
      </c>
      <c r="G32" s="28">
        <v>2</v>
      </c>
      <c r="H32" s="28">
        <v>5</v>
      </c>
      <c r="I32" s="13">
        <v>172</v>
      </c>
      <c r="J32" s="13">
        <v>1</v>
      </c>
      <c r="K32" s="13">
        <v>0</v>
      </c>
      <c r="L32" s="13">
        <v>0</v>
      </c>
      <c r="M32" s="12">
        <f t="shared" si="1"/>
        <v>181</v>
      </c>
      <c r="N32" s="20"/>
    </row>
    <row r="33" spans="1:14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6"/>
      <c r="B35" s="17"/>
      <c r="C35" s="17"/>
      <c r="D35" s="17"/>
      <c r="E35" s="17"/>
      <c r="F35" s="43"/>
      <c r="G35" s="17"/>
      <c r="H35" s="43"/>
      <c r="I35" s="43"/>
      <c r="J35" s="17"/>
      <c r="K35" s="17"/>
      <c r="L35" s="17"/>
      <c r="M35" s="43"/>
      <c r="N35" s="6"/>
    </row>
    <row r="36" spans="1:14">
      <c r="A36" s="6"/>
      <c r="B36" s="19"/>
      <c r="C36" s="18"/>
      <c r="D36" s="18"/>
      <c r="E36" s="18"/>
      <c r="F36" s="18"/>
      <c r="G36" s="18"/>
      <c r="H36" s="18"/>
      <c r="I36" s="44"/>
      <c r="J36" s="18"/>
      <c r="K36" s="18"/>
      <c r="L36" s="18"/>
      <c r="M36" s="44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8"/>
  <sheetViews>
    <sheetView workbookViewId="0"/>
  </sheetViews>
  <sheetFormatPr defaultRowHeight="12.75"/>
  <cols>
    <col min="1" max="1" width="9.140625" style="6"/>
    <col min="2" max="2" width="19.85546875" style="6" customWidth="1"/>
    <col min="3" max="3" width="11.85546875" style="6" customWidth="1"/>
    <col min="4" max="4" width="15.28515625" style="6" customWidth="1"/>
    <col min="5" max="5" width="13.28515625" style="6" customWidth="1"/>
    <col min="6" max="6" width="11.5703125" style="6" customWidth="1"/>
    <col min="7" max="7" width="11.140625" style="6" customWidth="1"/>
    <col min="8" max="16384" width="9.140625" style="6"/>
  </cols>
  <sheetData>
    <row r="1" spans="1:11">
      <c r="A1" s="20"/>
      <c r="B1" s="21" t="s">
        <v>292</v>
      </c>
      <c r="C1" s="21" t="s">
        <v>293</v>
      </c>
      <c r="D1" s="22"/>
      <c r="E1" s="22"/>
      <c r="F1" s="22"/>
      <c r="G1" s="20"/>
      <c r="H1" s="20"/>
      <c r="I1" s="20"/>
      <c r="J1" s="20"/>
      <c r="K1" s="20"/>
    </row>
    <row r="2" spans="1:11">
      <c r="A2" s="20"/>
      <c r="B2" s="23"/>
      <c r="C2" s="20"/>
      <c r="D2" s="20"/>
      <c r="E2" s="20"/>
      <c r="F2" s="20"/>
      <c r="G2" s="20"/>
      <c r="H2" s="20"/>
      <c r="I2" s="20"/>
      <c r="J2" s="20"/>
      <c r="K2" s="20"/>
    </row>
    <row r="3" spans="1:11">
      <c r="A3" s="20"/>
      <c r="B3" s="24" t="s">
        <v>22</v>
      </c>
      <c r="C3" s="14" t="s">
        <v>228</v>
      </c>
      <c r="D3" s="14" t="s">
        <v>229</v>
      </c>
      <c r="E3" s="14" t="s">
        <v>230</v>
      </c>
      <c r="F3" s="14" t="s">
        <v>231</v>
      </c>
      <c r="G3" s="14" t="s">
        <v>232</v>
      </c>
      <c r="H3" s="20"/>
      <c r="I3" s="20"/>
      <c r="J3" s="20"/>
      <c r="K3" s="20"/>
    </row>
    <row r="4" spans="1:11">
      <c r="A4" s="20"/>
      <c r="B4" s="20"/>
      <c r="C4" s="14" t="s">
        <v>233</v>
      </c>
      <c r="D4" s="14" t="s">
        <v>234</v>
      </c>
      <c r="E4" s="14" t="s">
        <v>235</v>
      </c>
      <c r="F4" s="14" t="s">
        <v>236</v>
      </c>
      <c r="G4" s="14" t="s">
        <v>237</v>
      </c>
      <c r="H4" s="20"/>
      <c r="I4" s="20"/>
      <c r="J4" s="20"/>
      <c r="K4" s="20"/>
    </row>
    <row r="5" spans="1:11">
      <c r="A5" s="20"/>
      <c r="B5" s="25" t="s">
        <v>36</v>
      </c>
      <c r="C5" s="25" t="s">
        <v>238</v>
      </c>
      <c r="D5" s="25" t="s">
        <v>239</v>
      </c>
      <c r="E5" s="25" t="s">
        <v>101</v>
      </c>
      <c r="F5" s="25" t="s">
        <v>240</v>
      </c>
      <c r="G5" s="25" t="s">
        <v>77</v>
      </c>
      <c r="H5" s="20"/>
      <c r="I5" s="20"/>
      <c r="J5" s="20"/>
      <c r="K5" s="20"/>
    </row>
    <row r="6" spans="1:11">
      <c r="A6" s="20"/>
      <c r="B6" s="20"/>
      <c r="C6" s="25" t="s">
        <v>241</v>
      </c>
      <c r="D6" s="25" t="s">
        <v>242</v>
      </c>
      <c r="E6" s="25" t="s">
        <v>104</v>
      </c>
      <c r="F6" s="25" t="s">
        <v>243</v>
      </c>
      <c r="G6" s="25" t="s">
        <v>79</v>
      </c>
      <c r="H6" s="20"/>
      <c r="I6" s="20"/>
      <c r="J6" s="20"/>
      <c r="K6" s="20"/>
    </row>
    <row r="7" spans="1:11">
      <c r="A7" s="20"/>
      <c r="B7" s="14" t="s">
        <v>21</v>
      </c>
      <c r="C7" s="12">
        <f>SUM(C8:C28)</f>
        <v>6132</v>
      </c>
      <c r="D7" s="12">
        <f t="shared" ref="D7:G7" si="0">SUM(D8:D28)</f>
        <v>45</v>
      </c>
      <c r="E7" s="12">
        <f t="shared" si="0"/>
        <v>6</v>
      </c>
      <c r="F7" s="12">
        <f t="shared" si="0"/>
        <v>192</v>
      </c>
      <c r="G7" s="12">
        <f t="shared" si="0"/>
        <v>41957</v>
      </c>
      <c r="H7" s="20"/>
      <c r="I7" s="20"/>
      <c r="J7" s="20"/>
      <c r="K7" s="20"/>
    </row>
    <row r="8" spans="1:11">
      <c r="A8" s="20"/>
      <c r="B8" s="13" t="s">
        <v>294</v>
      </c>
      <c r="C8" s="28">
        <v>1994</v>
      </c>
      <c r="D8" s="13">
        <v>9</v>
      </c>
      <c r="E8" s="28">
        <v>0</v>
      </c>
      <c r="F8" s="13">
        <v>6</v>
      </c>
      <c r="G8" s="27">
        <v>26671</v>
      </c>
      <c r="H8" s="20"/>
      <c r="I8" s="20"/>
      <c r="J8" s="20"/>
      <c r="K8" s="20"/>
    </row>
    <row r="9" spans="1:11">
      <c r="A9" s="20"/>
      <c r="B9" s="13" t="s">
        <v>1</v>
      </c>
      <c r="C9" s="28">
        <v>95</v>
      </c>
      <c r="D9" s="13">
        <v>0</v>
      </c>
      <c r="E9" s="28">
        <v>0</v>
      </c>
      <c r="F9" s="13">
        <v>0</v>
      </c>
      <c r="G9" s="13">
        <v>349</v>
      </c>
      <c r="H9" s="20"/>
      <c r="I9" s="20"/>
      <c r="J9" s="20"/>
      <c r="K9" s="20"/>
    </row>
    <row r="10" spans="1:11">
      <c r="A10" s="20"/>
      <c r="B10" s="13" t="s">
        <v>2</v>
      </c>
      <c r="C10" s="28">
        <v>0</v>
      </c>
      <c r="D10" s="13">
        <v>0</v>
      </c>
      <c r="E10" s="28">
        <v>0</v>
      </c>
      <c r="F10" s="13">
        <v>0</v>
      </c>
      <c r="G10" s="13">
        <v>0</v>
      </c>
      <c r="H10" s="20"/>
      <c r="I10" s="20"/>
      <c r="J10" s="20"/>
      <c r="K10" s="20"/>
    </row>
    <row r="11" spans="1:11">
      <c r="A11" s="20"/>
      <c r="B11" s="13" t="s">
        <v>3</v>
      </c>
      <c r="C11" s="28">
        <v>0</v>
      </c>
      <c r="D11" s="13">
        <v>0</v>
      </c>
      <c r="E11" s="28">
        <v>0</v>
      </c>
      <c r="F11" s="13">
        <v>169</v>
      </c>
      <c r="G11" s="13">
        <v>0</v>
      </c>
      <c r="H11" s="20"/>
      <c r="I11" s="20"/>
      <c r="J11" s="20"/>
      <c r="K11" s="20"/>
    </row>
    <row r="12" spans="1:11">
      <c r="A12" s="20"/>
      <c r="B12" s="13" t="s">
        <v>4</v>
      </c>
      <c r="C12" s="28">
        <v>218</v>
      </c>
      <c r="D12" s="13">
        <v>0</v>
      </c>
      <c r="E12" s="28">
        <v>0</v>
      </c>
      <c r="F12" s="13">
        <v>0</v>
      </c>
      <c r="G12" s="13">
        <v>2113</v>
      </c>
      <c r="H12" s="20"/>
      <c r="I12" s="20"/>
      <c r="J12" s="20"/>
      <c r="K12" s="20"/>
    </row>
    <row r="13" spans="1:11">
      <c r="A13" s="20"/>
      <c r="B13" s="13" t="s">
        <v>5</v>
      </c>
      <c r="C13" s="28">
        <v>0</v>
      </c>
      <c r="D13" s="13">
        <v>0</v>
      </c>
      <c r="E13" s="28">
        <v>0</v>
      </c>
      <c r="F13" s="13">
        <v>0</v>
      </c>
      <c r="G13" s="13">
        <v>0</v>
      </c>
      <c r="H13" s="20"/>
      <c r="I13" s="20"/>
      <c r="J13" s="20"/>
      <c r="K13" s="20"/>
    </row>
    <row r="14" spans="1:11">
      <c r="A14" s="20"/>
      <c r="B14" s="13" t="s">
        <v>6</v>
      </c>
      <c r="C14" s="28">
        <v>0</v>
      </c>
      <c r="D14" s="13">
        <v>0</v>
      </c>
      <c r="E14" s="28">
        <v>0</v>
      </c>
      <c r="F14" s="13">
        <v>2</v>
      </c>
      <c r="G14" s="13">
        <v>2</v>
      </c>
      <c r="H14" s="20"/>
      <c r="I14" s="20"/>
      <c r="J14" s="20"/>
      <c r="K14" s="20"/>
    </row>
    <row r="15" spans="1:11">
      <c r="A15" s="20"/>
      <c r="B15" s="13" t="s">
        <v>7</v>
      </c>
      <c r="C15" s="28">
        <v>0</v>
      </c>
      <c r="D15" s="13">
        <v>0</v>
      </c>
      <c r="E15" s="28">
        <v>0</v>
      </c>
      <c r="F15" s="13">
        <v>0</v>
      </c>
      <c r="G15" s="13">
        <v>0</v>
      </c>
      <c r="H15" s="20"/>
      <c r="I15" s="20"/>
      <c r="J15" s="20"/>
      <c r="K15" s="20"/>
    </row>
    <row r="16" spans="1:11">
      <c r="A16" s="20"/>
      <c r="B16" s="13" t="s">
        <v>8</v>
      </c>
      <c r="C16" s="28">
        <v>1563</v>
      </c>
      <c r="D16" s="13">
        <v>24</v>
      </c>
      <c r="E16" s="28">
        <v>4</v>
      </c>
      <c r="F16" s="13">
        <v>3</v>
      </c>
      <c r="G16" s="27">
        <v>8004</v>
      </c>
      <c r="H16" s="20"/>
      <c r="I16" s="20"/>
      <c r="J16" s="20"/>
      <c r="K16" s="20"/>
    </row>
    <row r="17" spans="1:11">
      <c r="A17" s="20"/>
      <c r="B17" s="13" t="s">
        <v>9</v>
      </c>
      <c r="C17" s="28">
        <v>25</v>
      </c>
      <c r="D17" s="13">
        <v>0</v>
      </c>
      <c r="E17" s="28">
        <v>0</v>
      </c>
      <c r="F17" s="13">
        <v>0</v>
      </c>
      <c r="G17" s="13">
        <v>238</v>
      </c>
      <c r="H17" s="20"/>
      <c r="I17" s="20"/>
      <c r="J17" s="20"/>
      <c r="K17" s="20"/>
    </row>
    <row r="18" spans="1:11">
      <c r="A18" s="20"/>
      <c r="B18" s="13" t="s">
        <v>10</v>
      </c>
      <c r="C18" s="28">
        <v>0</v>
      </c>
      <c r="D18" s="13">
        <v>1</v>
      </c>
      <c r="E18" s="28">
        <v>2</v>
      </c>
      <c r="F18" s="13">
        <v>0</v>
      </c>
      <c r="G18" s="13">
        <v>0</v>
      </c>
      <c r="H18" s="20"/>
      <c r="I18" s="20"/>
      <c r="J18" s="20"/>
      <c r="K18" s="20"/>
    </row>
    <row r="19" spans="1:11">
      <c r="A19" s="20"/>
      <c r="B19" s="13" t="s">
        <v>11</v>
      </c>
      <c r="C19" s="28">
        <v>0</v>
      </c>
      <c r="D19" s="13">
        <v>0</v>
      </c>
      <c r="E19" s="28">
        <v>0</v>
      </c>
      <c r="F19" s="13">
        <v>0</v>
      </c>
      <c r="G19" s="13">
        <v>0</v>
      </c>
      <c r="H19" s="20"/>
      <c r="I19" s="20"/>
      <c r="J19" s="20"/>
      <c r="K19" s="20"/>
    </row>
    <row r="20" spans="1:11">
      <c r="A20" s="20"/>
      <c r="B20" s="13" t="s">
        <v>12</v>
      </c>
      <c r="C20" s="28">
        <v>0</v>
      </c>
      <c r="D20" s="13">
        <v>0</v>
      </c>
      <c r="E20" s="28">
        <v>0</v>
      </c>
      <c r="F20" s="13">
        <v>0</v>
      </c>
      <c r="G20" s="13">
        <v>0</v>
      </c>
      <c r="H20" s="20"/>
      <c r="I20" s="20"/>
      <c r="J20" s="20"/>
      <c r="K20" s="20"/>
    </row>
    <row r="21" spans="1:11">
      <c r="A21" s="20"/>
      <c r="B21" s="13" t="s">
        <v>13</v>
      </c>
      <c r="C21" s="28">
        <v>2</v>
      </c>
      <c r="D21" s="13">
        <v>0</v>
      </c>
      <c r="E21" s="28">
        <v>0</v>
      </c>
      <c r="F21" s="13">
        <v>0</v>
      </c>
      <c r="G21" s="13">
        <v>476</v>
      </c>
      <c r="H21" s="20"/>
      <c r="I21" s="20"/>
      <c r="J21" s="20"/>
      <c r="K21" s="20"/>
    </row>
    <row r="22" spans="1:11">
      <c r="A22" s="20"/>
      <c r="B22" s="13" t="s">
        <v>14</v>
      </c>
      <c r="C22" s="28">
        <v>1751</v>
      </c>
      <c r="D22" s="13">
        <v>3</v>
      </c>
      <c r="E22" s="28">
        <v>0</v>
      </c>
      <c r="F22" s="13">
        <v>3</v>
      </c>
      <c r="G22" s="27">
        <v>1945</v>
      </c>
      <c r="H22" s="20"/>
      <c r="I22" s="20"/>
      <c r="J22" s="20"/>
      <c r="K22" s="20"/>
    </row>
    <row r="23" spans="1:11">
      <c r="A23" s="20"/>
      <c r="B23" s="13" t="s">
        <v>15</v>
      </c>
      <c r="C23" s="28">
        <v>124</v>
      </c>
      <c r="D23" s="13">
        <v>0</v>
      </c>
      <c r="E23" s="28">
        <v>0</v>
      </c>
      <c r="F23" s="13">
        <v>0</v>
      </c>
      <c r="G23" s="13">
        <v>8</v>
      </c>
      <c r="H23" s="20"/>
      <c r="I23" s="20"/>
      <c r="J23" s="20"/>
      <c r="K23" s="20"/>
    </row>
    <row r="24" spans="1:11">
      <c r="A24" s="20"/>
      <c r="B24" s="13" t="s">
        <v>16</v>
      </c>
      <c r="C24" s="28">
        <v>0</v>
      </c>
      <c r="D24" s="13">
        <v>0</v>
      </c>
      <c r="E24" s="28">
        <v>0</v>
      </c>
      <c r="F24" s="13">
        <v>0</v>
      </c>
      <c r="G24" s="13">
        <v>0</v>
      </c>
      <c r="H24" s="20"/>
      <c r="I24" s="20"/>
      <c r="J24" s="20"/>
      <c r="K24" s="20"/>
    </row>
    <row r="25" spans="1:11">
      <c r="A25" s="20"/>
      <c r="B25" s="13" t="s">
        <v>17</v>
      </c>
      <c r="C25" s="28">
        <v>64</v>
      </c>
      <c r="D25" s="13">
        <v>7</v>
      </c>
      <c r="E25" s="28">
        <v>0</v>
      </c>
      <c r="F25" s="13">
        <v>8</v>
      </c>
      <c r="G25" s="13">
        <v>1666</v>
      </c>
      <c r="H25" s="20"/>
      <c r="I25" s="20"/>
      <c r="J25" s="20"/>
      <c r="K25" s="20"/>
    </row>
    <row r="26" spans="1:11">
      <c r="A26" s="20"/>
      <c r="B26" s="13" t="s">
        <v>18</v>
      </c>
      <c r="C26" s="28">
        <v>0</v>
      </c>
      <c r="D26" s="13">
        <v>0</v>
      </c>
      <c r="E26" s="28">
        <v>0</v>
      </c>
      <c r="F26" s="13">
        <v>0</v>
      </c>
      <c r="G26" s="13">
        <v>13</v>
      </c>
      <c r="H26" s="20"/>
      <c r="I26" s="20"/>
      <c r="J26" s="20"/>
      <c r="K26" s="20"/>
    </row>
    <row r="27" spans="1:11">
      <c r="A27" s="20"/>
      <c r="B27" s="13" t="s">
        <v>19</v>
      </c>
      <c r="C27" s="28">
        <v>218</v>
      </c>
      <c r="D27" s="13">
        <v>0</v>
      </c>
      <c r="E27" s="28">
        <v>0</v>
      </c>
      <c r="F27" s="13">
        <v>1</v>
      </c>
      <c r="G27" s="13">
        <v>282</v>
      </c>
      <c r="H27" s="20"/>
      <c r="I27" s="20"/>
      <c r="J27" s="20"/>
      <c r="K27" s="20"/>
    </row>
    <row r="28" spans="1:11">
      <c r="A28" s="20"/>
      <c r="B28" s="13" t="s">
        <v>20</v>
      </c>
      <c r="C28" s="28">
        <v>78</v>
      </c>
      <c r="D28" s="13">
        <v>1</v>
      </c>
      <c r="E28" s="28">
        <v>0</v>
      </c>
      <c r="F28" s="13">
        <v>0</v>
      </c>
      <c r="G28" s="13">
        <v>190</v>
      </c>
      <c r="H28" s="20"/>
      <c r="I28" s="20"/>
      <c r="J28" s="20"/>
      <c r="K28" s="20"/>
    </row>
    <row r="29" spans="1:1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ht="15">
      <c r="A31" s="11"/>
      <c r="B31" s="11"/>
      <c r="C31" s="11"/>
      <c r="D31" s="11"/>
      <c r="E31" s="11"/>
      <c r="F31" s="11"/>
      <c r="G31" s="11"/>
      <c r="H31" s="11"/>
      <c r="I31" s="11"/>
      <c r="J31" s="20"/>
      <c r="K31" s="20"/>
    </row>
    <row r="32" spans="1:11" ht="15">
      <c r="A32" s="11"/>
      <c r="B32" s="11"/>
      <c r="C32" s="11"/>
      <c r="D32" s="11"/>
      <c r="E32" s="11"/>
      <c r="F32" s="11"/>
      <c r="G32" s="11"/>
      <c r="H32" s="11"/>
      <c r="I32" s="11"/>
      <c r="J32" s="20"/>
      <c r="K32" s="20"/>
    </row>
    <row r="33" spans="1:9" ht="15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15">
      <c r="A34" s="29"/>
      <c r="B34" s="29"/>
      <c r="C34" s="29"/>
      <c r="D34" s="29"/>
      <c r="E34" s="29"/>
      <c r="F34" s="29"/>
      <c r="G34" s="29"/>
      <c r="H34" s="29"/>
      <c r="I34" s="29"/>
    </row>
    <row r="35" spans="1:9" ht="15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15">
      <c r="A36" s="29"/>
      <c r="B36" s="29"/>
      <c r="C36" s="29"/>
      <c r="D36" s="29"/>
      <c r="E36" s="29"/>
      <c r="F36" s="29"/>
      <c r="G36" s="29"/>
      <c r="H36" s="29"/>
      <c r="I36" s="29"/>
    </row>
    <row r="37" spans="1:9" ht="15">
      <c r="A37" s="29"/>
      <c r="B37" s="29"/>
      <c r="C37" s="29"/>
      <c r="D37" s="29"/>
      <c r="E37" s="29"/>
      <c r="F37" s="29"/>
      <c r="G37" s="29"/>
      <c r="H37" s="29"/>
      <c r="I37" s="29"/>
    </row>
    <row r="38" spans="1:9" ht="15">
      <c r="A38" s="29"/>
      <c r="B38" s="29"/>
      <c r="C38" s="29"/>
      <c r="D38" s="29"/>
      <c r="E38" s="29"/>
      <c r="F38" s="29"/>
      <c r="G38" s="29"/>
      <c r="H38" s="29"/>
      <c r="I38" s="2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5"/>
  <sheetViews>
    <sheetView workbookViewId="0"/>
  </sheetViews>
  <sheetFormatPr defaultRowHeight="12.75"/>
  <cols>
    <col min="1" max="1" width="9.140625" style="6"/>
    <col min="2" max="2" width="20" style="6" customWidth="1"/>
    <col min="3" max="3" width="9.140625" style="6"/>
    <col min="4" max="4" width="9.5703125" style="6" bestFit="1" customWidth="1"/>
    <col min="5" max="5" width="13" style="6" customWidth="1"/>
    <col min="6" max="16384" width="9.140625" style="6"/>
  </cols>
  <sheetData>
    <row r="1" spans="1:13">
      <c r="A1" s="20"/>
      <c r="B1" s="21" t="s">
        <v>290</v>
      </c>
      <c r="C1" s="21" t="s">
        <v>291</v>
      </c>
      <c r="D1" s="22"/>
      <c r="E1" s="20"/>
      <c r="F1" s="20"/>
      <c r="G1" s="20"/>
      <c r="H1" s="20"/>
      <c r="I1" s="20"/>
      <c r="J1" s="20"/>
      <c r="K1" s="20"/>
      <c r="L1" s="20"/>
      <c r="M1" s="20"/>
    </row>
    <row r="2" spans="1:13">
      <c r="A2" s="20"/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>
      <c r="A3" s="20"/>
      <c r="B3" s="20"/>
      <c r="C3" s="14" t="s">
        <v>288</v>
      </c>
      <c r="D3" s="20"/>
      <c r="E3" s="20"/>
      <c r="F3" s="20"/>
      <c r="G3" s="20"/>
      <c r="H3" s="14" t="s">
        <v>285</v>
      </c>
      <c r="I3" s="20"/>
      <c r="J3" s="20"/>
      <c r="K3" s="20"/>
      <c r="L3" s="20"/>
      <c r="M3" s="20"/>
    </row>
    <row r="4" spans="1:13">
      <c r="A4" s="20"/>
      <c r="B4" s="24" t="s">
        <v>22</v>
      </c>
      <c r="C4" s="14" t="s">
        <v>245</v>
      </c>
      <c r="D4" s="14" t="s">
        <v>246</v>
      </c>
      <c r="E4" s="14" t="s">
        <v>32</v>
      </c>
      <c r="F4" s="14" t="s">
        <v>247</v>
      </c>
      <c r="G4" s="14" t="s">
        <v>247</v>
      </c>
      <c r="H4" s="14" t="s">
        <v>248</v>
      </c>
      <c r="I4" s="14" t="s">
        <v>249</v>
      </c>
      <c r="J4" s="14" t="s">
        <v>250</v>
      </c>
      <c r="K4" s="14" t="s">
        <v>32</v>
      </c>
      <c r="L4" s="14" t="s">
        <v>251</v>
      </c>
      <c r="M4" s="20"/>
    </row>
    <row r="5" spans="1:13">
      <c r="A5" s="20"/>
      <c r="B5" s="14"/>
      <c r="C5" s="14" t="s">
        <v>97</v>
      </c>
      <c r="D5" s="14" t="s">
        <v>97</v>
      </c>
      <c r="E5" s="20"/>
      <c r="F5" s="20"/>
      <c r="G5" s="14" t="s">
        <v>252</v>
      </c>
      <c r="H5" s="14" t="s">
        <v>253</v>
      </c>
      <c r="I5" s="14" t="s">
        <v>254</v>
      </c>
      <c r="J5" s="14" t="s">
        <v>255</v>
      </c>
      <c r="K5" s="20"/>
      <c r="L5" s="14" t="s">
        <v>256</v>
      </c>
      <c r="M5" s="20"/>
    </row>
    <row r="6" spans="1:13">
      <c r="A6" s="20"/>
      <c r="B6" s="20"/>
      <c r="C6" s="20"/>
      <c r="D6" s="20"/>
      <c r="E6" s="20"/>
      <c r="F6" s="20"/>
      <c r="G6" s="14" t="s">
        <v>257</v>
      </c>
      <c r="H6" s="14" t="s">
        <v>258</v>
      </c>
      <c r="I6" s="14" t="s">
        <v>259</v>
      </c>
      <c r="J6" s="14" t="s">
        <v>258</v>
      </c>
      <c r="K6" s="20"/>
      <c r="L6" s="14" t="s">
        <v>260</v>
      </c>
      <c r="M6" s="20"/>
    </row>
    <row r="7" spans="1:13">
      <c r="A7" s="20"/>
      <c r="B7" s="20"/>
      <c r="C7" s="25" t="s">
        <v>289</v>
      </c>
      <c r="D7" s="20"/>
      <c r="E7" s="20"/>
      <c r="F7" s="20"/>
      <c r="G7" s="20"/>
      <c r="H7" s="25" t="s">
        <v>261</v>
      </c>
      <c r="I7" s="20"/>
      <c r="J7" s="20"/>
      <c r="K7" s="20"/>
      <c r="L7" s="20"/>
      <c r="M7" s="20"/>
    </row>
    <row r="8" spans="1:13">
      <c r="A8" s="20"/>
      <c r="B8" s="25" t="s">
        <v>36</v>
      </c>
      <c r="C8" s="25" t="s">
        <v>71</v>
      </c>
      <c r="D8" s="25" t="s">
        <v>47</v>
      </c>
      <c r="E8" s="25" t="s">
        <v>38</v>
      </c>
      <c r="F8" s="25" t="s">
        <v>46</v>
      </c>
      <c r="G8" s="25" t="s">
        <v>119</v>
      </c>
      <c r="H8" s="25" t="s">
        <v>262</v>
      </c>
      <c r="I8" s="25" t="s">
        <v>263</v>
      </c>
      <c r="J8" s="25" t="s">
        <v>264</v>
      </c>
      <c r="K8" s="25" t="s">
        <v>38</v>
      </c>
      <c r="L8" s="25" t="s">
        <v>265</v>
      </c>
      <c r="M8" s="20"/>
    </row>
    <row r="9" spans="1:13">
      <c r="A9" s="20"/>
      <c r="B9" s="20"/>
      <c r="C9" s="25" t="s">
        <v>49</v>
      </c>
      <c r="D9" s="25" t="s">
        <v>49</v>
      </c>
      <c r="E9" s="20"/>
      <c r="F9" s="25" t="s">
        <v>281</v>
      </c>
      <c r="G9" s="25" t="s">
        <v>266</v>
      </c>
      <c r="H9" s="25" t="s">
        <v>258</v>
      </c>
      <c r="I9" s="20"/>
      <c r="J9" s="20"/>
      <c r="K9" s="20"/>
      <c r="L9" s="25" t="s">
        <v>267</v>
      </c>
      <c r="M9" s="20"/>
    </row>
    <row r="10" spans="1:13">
      <c r="A10" s="20"/>
      <c r="B10" s="20"/>
      <c r="C10" s="20"/>
      <c r="D10" s="20"/>
      <c r="E10" s="20"/>
      <c r="F10" s="20"/>
      <c r="G10" s="25" t="s">
        <v>268</v>
      </c>
      <c r="H10" s="20"/>
      <c r="I10" s="20"/>
      <c r="J10" s="20"/>
      <c r="K10" s="20"/>
      <c r="L10" s="25" t="s">
        <v>269</v>
      </c>
      <c r="M10" s="20"/>
    </row>
    <row r="11" spans="1:13" s="7" customFormat="1">
      <c r="A11" s="26"/>
      <c r="B11" s="14" t="s">
        <v>270</v>
      </c>
      <c r="C11" s="45">
        <f>SUM(C12:C32)</f>
        <v>316104</v>
      </c>
      <c r="D11" s="45">
        <f t="shared" ref="D11:K11" si="0">SUM(D12:D32)</f>
        <v>148466</v>
      </c>
      <c r="E11" s="45">
        <f t="shared" si="0"/>
        <v>464570</v>
      </c>
      <c r="F11" s="45">
        <f t="shared" si="0"/>
        <v>114681</v>
      </c>
      <c r="G11" s="45">
        <f t="shared" si="0"/>
        <v>579251</v>
      </c>
      <c r="H11" s="45">
        <f t="shared" si="0"/>
        <v>131</v>
      </c>
      <c r="I11" s="45">
        <f t="shared" si="0"/>
        <v>30</v>
      </c>
      <c r="J11" s="45">
        <f t="shared" si="0"/>
        <v>11</v>
      </c>
      <c r="K11" s="45">
        <f t="shared" si="0"/>
        <v>172</v>
      </c>
      <c r="L11" s="28">
        <f t="shared" ref="L11:L32" si="1">SUM(G11/K11)</f>
        <v>3367.7383720930234</v>
      </c>
      <c r="M11" s="26"/>
    </row>
    <row r="12" spans="1:13">
      <c r="A12" s="20"/>
      <c r="B12" s="13" t="s">
        <v>0</v>
      </c>
      <c r="C12" s="46">
        <v>60563</v>
      </c>
      <c r="D12" s="47">
        <v>34640</v>
      </c>
      <c r="E12" s="28">
        <f t="shared" ref="E12:E32" si="2">SUM(C12:D12)</f>
        <v>95203</v>
      </c>
      <c r="F12" s="27">
        <v>58769</v>
      </c>
      <c r="G12" s="28">
        <f>SUM(E12+F12)</f>
        <v>153972</v>
      </c>
      <c r="H12" s="13">
        <v>31</v>
      </c>
      <c r="I12" s="13">
        <v>3</v>
      </c>
      <c r="J12" s="13">
        <v>3</v>
      </c>
      <c r="K12" s="12">
        <f t="shared" ref="K12:K32" si="3">SUM(H12:J12)</f>
        <v>37</v>
      </c>
      <c r="L12" s="28">
        <f t="shared" si="1"/>
        <v>4161.405405405405</v>
      </c>
      <c r="M12" s="20"/>
    </row>
    <row r="13" spans="1:13">
      <c r="A13" s="20"/>
      <c r="B13" s="13" t="s">
        <v>1</v>
      </c>
      <c r="C13" s="46">
        <v>25529</v>
      </c>
      <c r="D13" s="47">
        <v>6029</v>
      </c>
      <c r="E13" s="28">
        <f t="shared" si="2"/>
        <v>31558</v>
      </c>
      <c r="F13" s="27">
        <v>1268</v>
      </c>
      <c r="G13" s="28">
        <f t="shared" ref="G13:G32" si="4">SUM(E13+F13)</f>
        <v>32826</v>
      </c>
      <c r="H13" s="13">
        <v>7</v>
      </c>
      <c r="I13" s="13">
        <v>2</v>
      </c>
      <c r="J13" s="13">
        <v>1</v>
      </c>
      <c r="K13" s="12">
        <f t="shared" si="3"/>
        <v>10</v>
      </c>
      <c r="L13" s="28">
        <f t="shared" si="1"/>
        <v>3282.6</v>
      </c>
      <c r="M13" s="20"/>
    </row>
    <row r="14" spans="1:13">
      <c r="A14" s="20"/>
      <c r="B14" s="13" t="s">
        <v>2</v>
      </c>
      <c r="C14" s="46">
        <v>9461</v>
      </c>
      <c r="D14" s="47">
        <v>4400</v>
      </c>
      <c r="E14" s="28">
        <f t="shared" si="2"/>
        <v>13861</v>
      </c>
      <c r="F14" s="27">
        <v>62</v>
      </c>
      <c r="G14" s="28">
        <f t="shared" si="4"/>
        <v>13923</v>
      </c>
      <c r="H14" s="13">
        <v>3</v>
      </c>
      <c r="I14" s="13">
        <v>0</v>
      </c>
      <c r="J14" s="13">
        <v>1</v>
      </c>
      <c r="K14" s="12">
        <f t="shared" si="3"/>
        <v>4</v>
      </c>
      <c r="L14" s="28">
        <f t="shared" si="1"/>
        <v>3480.75</v>
      </c>
      <c r="M14" s="20"/>
    </row>
    <row r="15" spans="1:13">
      <c r="A15" s="20"/>
      <c r="B15" s="13" t="s">
        <v>3</v>
      </c>
      <c r="C15" s="46">
        <v>11188</v>
      </c>
      <c r="D15" s="47">
        <v>4304</v>
      </c>
      <c r="E15" s="28">
        <f t="shared" si="2"/>
        <v>15492</v>
      </c>
      <c r="F15" s="27">
        <v>374</v>
      </c>
      <c r="G15" s="28">
        <f t="shared" si="4"/>
        <v>15866</v>
      </c>
      <c r="H15" s="13">
        <v>5</v>
      </c>
      <c r="I15" s="13">
        <v>1</v>
      </c>
      <c r="J15" s="13">
        <v>0</v>
      </c>
      <c r="K15" s="12">
        <f t="shared" si="3"/>
        <v>6</v>
      </c>
      <c r="L15" s="28">
        <f t="shared" si="1"/>
        <v>2644.3333333333335</v>
      </c>
      <c r="M15" s="20"/>
    </row>
    <row r="16" spans="1:13">
      <c r="A16" s="20"/>
      <c r="B16" s="13" t="s">
        <v>4</v>
      </c>
      <c r="C16" s="46">
        <v>8388</v>
      </c>
      <c r="D16" s="47">
        <v>4015</v>
      </c>
      <c r="E16" s="28">
        <f t="shared" si="2"/>
        <v>12403</v>
      </c>
      <c r="F16" s="27">
        <v>961</v>
      </c>
      <c r="G16" s="28">
        <f t="shared" si="4"/>
        <v>13364</v>
      </c>
      <c r="H16" s="13">
        <v>4</v>
      </c>
      <c r="I16" s="13">
        <v>2</v>
      </c>
      <c r="J16" s="13">
        <v>0</v>
      </c>
      <c r="K16" s="12">
        <f t="shared" si="3"/>
        <v>6</v>
      </c>
      <c r="L16" s="28">
        <f t="shared" si="1"/>
        <v>2227.3333333333335</v>
      </c>
      <c r="M16" s="20"/>
    </row>
    <row r="17" spans="1:13">
      <c r="A17" s="20"/>
      <c r="B17" s="13" t="s">
        <v>5</v>
      </c>
      <c r="C17" s="46">
        <v>13423</v>
      </c>
      <c r="D17" s="47">
        <v>7151</v>
      </c>
      <c r="E17" s="28">
        <f t="shared" si="2"/>
        <v>20574</v>
      </c>
      <c r="F17" s="27">
        <v>1996</v>
      </c>
      <c r="G17" s="28">
        <f t="shared" si="4"/>
        <v>22570</v>
      </c>
      <c r="H17" s="13">
        <v>4</v>
      </c>
      <c r="I17" s="13">
        <v>2</v>
      </c>
      <c r="J17" s="13">
        <v>0</v>
      </c>
      <c r="K17" s="12">
        <f t="shared" si="3"/>
        <v>6</v>
      </c>
      <c r="L17" s="28">
        <f t="shared" si="1"/>
        <v>3761.6666666666665</v>
      </c>
      <c r="M17" s="20"/>
    </row>
    <row r="18" spans="1:13">
      <c r="A18" s="20"/>
      <c r="B18" s="13" t="s">
        <v>6</v>
      </c>
      <c r="C18" s="46">
        <v>8641</v>
      </c>
      <c r="D18" s="47">
        <v>3692</v>
      </c>
      <c r="E18" s="28">
        <f t="shared" si="2"/>
        <v>12333</v>
      </c>
      <c r="F18" s="27">
        <v>1212</v>
      </c>
      <c r="G18" s="28">
        <f t="shared" si="4"/>
        <v>13545</v>
      </c>
      <c r="H18" s="13">
        <v>3</v>
      </c>
      <c r="I18" s="13">
        <v>1</v>
      </c>
      <c r="J18" s="13">
        <v>0</v>
      </c>
      <c r="K18" s="12">
        <f t="shared" si="3"/>
        <v>4</v>
      </c>
      <c r="L18" s="28">
        <f t="shared" si="1"/>
        <v>3386.25</v>
      </c>
      <c r="M18" s="20"/>
    </row>
    <row r="19" spans="1:13">
      <c r="A19" s="20"/>
      <c r="B19" s="13" t="s">
        <v>7</v>
      </c>
      <c r="C19" s="46">
        <v>8534</v>
      </c>
      <c r="D19" s="47">
        <v>4362</v>
      </c>
      <c r="E19" s="28">
        <f t="shared" si="2"/>
        <v>12896</v>
      </c>
      <c r="F19" s="27">
        <v>274</v>
      </c>
      <c r="G19" s="28">
        <f t="shared" si="4"/>
        <v>13170</v>
      </c>
      <c r="H19" s="13">
        <v>1</v>
      </c>
      <c r="I19" s="13">
        <v>1</v>
      </c>
      <c r="J19" s="14">
        <v>2</v>
      </c>
      <c r="K19" s="12">
        <f t="shared" si="3"/>
        <v>4</v>
      </c>
      <c r="L19" s="28">
        <f t="shared" si="1"/>
        <v>3292.5</v>
      </c>
      <c r="M19" s="20"/>
    </row>
    <row r="20" spans="1:13">
      <c r="A20" s="20"/>
      <c r="B20" s="13" t="s">
        <v>8</v>
      </c>
      <c r="C20" s="46">
        <v>19107</v>
      </c>
      <c r="D20" s="47">
        <v>9217</v>
      </c>
      <c r="E20" s="28">
        <f t="shared" si="2"/>
        <v>28324</v>
      </c>
      <c r="F20" s="27">
        <v>12525</v>
      </c>
      <c r="G20" s="28">
        <f t="shared" si="4"/>
        <v>40849</v>
      </c>
      <c r="H20" s="13">
        <v>9</v>
      </c>
      <c r="I20" s="13">
        <v>4</v>
      </c>
      <c r="J20" s="13">
        <v>1</v>
      </c>
      <c r="K20" s="12">
        <f t="shared" si="3"/>
        <v>14</v>
      </c>
      <c r="L20" s="28">
        <f t="shared" si="1"/>
        <v>2917.7857142857142</v>
      </c>
      <c r="M20" s="20"/>
    </row>
    <row r="21" spans="1:13">
      <c r="A21" s="20"/>
      <c r="B21" s="13" t="s">
        <v>9</v>
      </c>
      <c r="C21" s="46">
        <v>3213</v>
      </c>
      <c r="D21" s="47">
        <v>1193</v>
      </c>
      <c r="E21" s="28">
        <f t="shared" si="2"/>
        <v>4406</v>
      </c>
      <c r="F21" s="27">
        <v>151</v>
      </c>
      <c r="G21" s="28">
        <f t="shared" si="4"/>
        <v>4557</v>
      </c>
      <c r="H21" s="13">
        <v>2</v>
      </c>
      <c r="I21" s="13">
        <v>0</v>
      </c>
      <c r="J21" s="13">
        <v>0</v>
      </c>
      <c r="K21" s="12">
        <f t="shared" si="3"/>
        <v>2</v>
      </c>
      <c r="L21" s="28">
        <f t="shared" si="1"/>
        <v>2278.5</v>
      </c>
      <c r="M21" s="20"/>
    </row>
    <row r="22" spans="1:13">
      <c r="A22" s="20"/>
      <c r="B22" s="13" t="s">
        <v>10</v>
      </c>
      <c r="C22" s="46">
        <v>6033</v>
      </c>
      <c r="D22" s="47">
        <v>2717</v>
      </c>
      <c r="E22" s="28">
        <f t="shared" si="2"/>
        <v>8750</v>
      </c>
      <c r="F22" s="27">
        <v>393</v>
      </c>
      <c r="G22" s="28">
        <f t="shared" si="4"/>
        <v>9143</v>
      </c>
      <c r="H22" s="13">
        <v>2</v>
      </c>
      <c r="I22" s="13">
        <v>1</v>
      </c>
      <c r="J22" s="13">
        <v>0</v>
      </c>
      <c r="K22" s="12">
        <f t="shared" si="3"/>
        <v>3</v>
      </c>
      <c r="L22" s="28">
        <f t="shared" si="1"/>
        <v>3047.6666666666665</v>
      </c>
      <c r="M22" s="20"/>
    </row>
    <row r="23" spans="1:13">
      <c r="A23" s="20"/>
      <c r="B23" s="13" t="s">
        <v>11</v>
      </c>
      <c r="C23" s="46">
        <v>5562</v>
      </c>
      <c r="D23" s="47">
        <v>2702</v>
      </c>
      <c r="E23" s="28">
        <f t="shared" si="2"/>
        <v>8264</v>
      </c>
      <c r="F23" s="27">
        <v>380</v>
      </c>
      <c r="G23" s="28">
        <f t="shared" si="4"/>
        <v>8644</v>
      </c>
      <c r="H23" s="13">
        <v>2</v>
      </c>
      <c r="I23" s="13">
        <v>0</v>
      </c>
      <c r="J23" s="13">
        <v>0</v>
      </c>
      <c r="K23" s="12">
        <f t="shared" si="3"/>
        <v>2</v>
      </c>
      <c r="L23" s="28">
        <f t="shared" si="1"/>
        <v>4322</v>
      </c>
      <c r="M23" s="20"/>
    </row>
    <row r="24" spans="1:13">
      <c r="A24" s="20"/>
      <c r="B24" s="13" t="s">
        <v>12</v>
      </c>
      <c r="C24" s="46">
        <v>11469</v>
      </c>
      <c r="D24" s="47">
        <v>5055</v>
      </c>
      <c r="E24" s="28">
        <f t="shared" si="2"/>
        <v>16524</v>
      </c>
      <c r="F24" s="27">
        <v>1167</v>
      </c>
      <c r="G24" s="28">
        <f t="shared" si="4"/>
        <v>17691</v>
      </c>
      <c r="H24" s="13">
        <v>3</v>
      </c>
      <c r="I24" s="13">
        <v>3</v>
      </c>
      <c r="J24" s="13">
        <v>0</v>
      </c>
      <c r="K24" s="12">
        <f t="shared" si="3"/>
        <v>6</v>
      </c>
      <c r="L24" s="28">
        <f t="shared" si="1"/>
        <v>2948.5</v>
      </c>
      <c r="M24" s="20"/>
    </row>
    <row r="25" spans="1:13">
      <c r="A25" s="20"/>
      <c r="B25" s="13" t="s">
        <v>13</v>
      </c>
      <c r="C25" s="46">
        <v>13533</v>
      </c>
      <c r="D25" s="47">
        <v>6414</v>
      </c>
      <c r="E25" s="28">
        <f t="shared" si="2"/>
        <v>19947</v>
      </c>
      <c r="F25" s="27">
        <v>3703</v>
      </c>
      <c r="G25" s="28">
        <f t="shared" si="4"/>
        <v>23650</v>
      </c>
      <c r="H25" s="13">
        <v>7</v>
      </c>
      <c r="I25" s="13">
        <v>0</v>
      </c>
      <c r="J25" s="13">
        <v>0</v>
      </c>
      <c r="K25" s="12">
        <f t="shared" si="3"/>
        <v>7</v>
      </c>
      <c r="L25" s="28">
        <f t="shared" si="1"/>
        <v>3378.5714285714284</v>
      </c>
      <c r="M25" s="20"/>
    </row>
    <row r="26" spans="1:13">
      <c r="A26" s="20"/>
      <c r="B26" s="13" t="s">
        <v>14</v>
      </c>
      <c r="C26" s="46">
        <v>20776</v>
      </c>
      <c r="D26" s="47">
        <v>10683</v>
      </c>
      <c r="E26" s="28">
        <f t="shared" si="2"/>
        <v>31459</v>
      </c>
      <c r="F26" s="27">
        <v>10415</v>
      </c>
      <c r="G26" s="28">
        <f t="shared" si="4"/>
        <v>41874</v>
      </c>
      <c r="H26" s="13">
        <v>7</v>
      </c>
      <c r="I26" s="13">
        <v>6</v>
      </c>
      <c r="J26" s="13">
        <v>1</v>
      </c>
      <c r="K26" s="12">
        <f t="shared" si="3"/>
        <v>14</v>
      </c>
      <c r="L26" s="28">
        <f t="shared" si="1"/>
        <v>2991</v>
      </c>
      <c r="M26" s="20"/>
    </row>
    <row r="27" spans="1:13">
      <c r="A27" s="20"/>
      <c r="B27" s="13" t="s">
        <v>15</v>
      </c>
      <c r="C27" s="46">
        <v>7152</v>
      </c>
      <c r="D27" s="47">
        <v>3548</v>
      </c>
      <c r="E27" s="28">
        <f t="shared" si="2"/>
        <v>10700</v>
      </c>
      <c r="F27" s="27">
        <v>889</v>
      </c>
      <c r="G27" s="28">
        <f t="shared" si="4"/>
        <v>11589</v>
      </c>
      <c r="H27" s="13">
        <v>2</v>
      </c>
      <c r="I27" s="13">
        <v>1</v>
      </c>
      <c r="J27" s="13">
        <v>0</v>
      </c>
      <c r="K27" s="12">
        <f t="shared" si="3"/>
        <v>3</v>
      </c>
      <c r="L27" s="28">
        <f t="shared" si="1"/>
        <v>3863</v>
      </c>
      <c r="M27" s="20"/>
    </row>
    <row r="28" spans="1:13">
      <c r="A28" s="20"/>
      <c r="B28" s="13" t="s">
        <v>16</v>
      </c>
      <c r="C28" s="46">
        <v>12629</v>
      </c>
      <c r="D28" s="47">
        <v>6106</v>
      </c>
      <c r="E28" s="28">
        <f t="shared" si="2"/>
        <v>18735</v>
      </c>
      <c r="F28" s="27">
        <v>573</v>
      </c>
      <c r="G28" s="28">
        <f t="shared" si="4"/>
        <v>19308</v>
      </c>
      <c r="H28" s="13">
        <v>5</v>
      </c>
      <c r="I28" s="13">
        <v>0</v>
      </c>
      <c r="J28" s="13">
        <v>0</v>
      </c>
      <c r="K28" s="12">
        <f t="shared" si="3"/>
        <v>5</v>
      </c>
      <c r="L28" s="28">
        <f t="shared" si="1"/>
        <v>3861.6</v>
      </c>
      <c r="M28" s="20"/>
    </row>
    <row r="29" spans="1:13">
      <c r="A29" s="20"/>
      <c r="B29" s="13" t="s">
        <v>17</v>
      </c>
      <c r="C29" s="46">
        <v>36613</v>
      </c>
      <c r="D29" s="47">
        <v>17956</v>
      </c>
      <c r="E29" s="28">
        <f t="shared" si="2"/>
        <v>54569</v>
      </c>
      <c r="F29" s="27">
        <v>14217</v>
      </c>
      <c r="G29" s="28">
        <f t="shared" si="4"/>
        <v>68786</v>
      </c>
      <c r="H29" s="13">
        <v>21</v>
      </c>
      <c r="I29" s="13">
        <v>1</v>
      </c>
      <c r="J29" s="13">
        <v>0</v>
      </c>
      <c r="K29" s="12">
        <f t="shared" si="3"/>
        <v>22</v>
      </c>
      <c r="L29" s="28">
        <f t="shared" si="1"/>
        <v>3126.6363636363635</v>
      </c>
      <c r="M29" s="20"/>
    </row>
    <row r="30" spans="1:13">
      <c r="A30" s="20"/>
      <c r="B30" s="13" t="s">
        <v>18</v>
      </c>
      <c r="C30" s="46">
        <v>15193</v>
      </c>
      <c r="D30" s="47">
        <v>6151</v>
      </c>
      <c r="E30" s="28">
        <f t="shared" si="2"/>
        <v>21344</v>
      </c>
      <c r="F30" s="27">
        <v>2748</v>
      </c>
      <c r="G30" s="28">
        <f t="shared" si="4"/>
        <v>24092</v>
      </c>
      <c r="H30" s="13">
        <v>5</v>
      </c>
      <c r="I30" s="13">
        <v>2</v>
      </c>
      <c r="J30" s="13">
        <v>2</v>
      </c>
      <c r="K30" s="12">
        <f t="shared" si="3"/>
        <v>9</v>
      </c>
      <c r="L30" s="28">
        <f t="shared" si="1"/>
        <v>2676.8888888888887</v>
      </c>
      <c r="M30" s="20"/>
    </row>
    <row r="31" spans="1:13">
      <c r="A31" s="20"/>
      <c r="B31" s="13" t="s">
        <v>19</v>
      </c>
      <c r="C31" s="46">
        <v>9735</v>
      </c>
      <c r="D31" s="47">
        <v>4347</v>
      </c>
      <c r="E31" s="28">
        <f t="shared" si="2"/>
        <v>14082</v>
      </c>
      <c r="F31" s="27">
        <v>1736</v>
      </c>
      <c r="G31" s="28">
        <f t="shared" si="4"/>
        <v>15818</v>
      </c>
      <c r="H31" s="13">
        <v>4</v>
      </c>
      <c r="I31" s="13">
        <v>0</v>
      </c>
      <c r="J31" s="13">
        <v>0</v>
      </c>
      <c r="K31" s="12">
        <f t="shared" si="3"/>
        <v>4</v>
      </c>
      <c r="L31" s="28">
        <f t="shared" si="1"/>
        <v>3954.5</v>
      </c>
      <c r="M31" s="20"/>
    </row>
    <row r="32" spans="1:13">
      <c r="A32" s="20"/>
      <c r="B32" s="13" t="s">
        <v>20</v>
      </c>
      <c r="C32" s="46">
        <v>9362</v>
      </c>
      <c r="D32" s="47">
        <v>3784</v>
      </c>
      <c r="E32" s="28">
        <f t="shared" si="2"/>
        <v>13146</v>
      </c>
      <c r="F32" s="27">
        <v>868</v>
      </c>
      <c r="G32" s="28">
        <f t="shared" si="4"/>
        <v>14014</v>
      </c>
      <c r="H32" s="13">
        <v>4</v>
      </c>
      <c r="I32" s="13">
        <v>0</v>
      </c>
      <c r="J32" s="13">
        <v>0</v>
      </c>
      <c r="K32" s="12">
        <f t="shared" si="3"/>
        <v>4</v>
      </c>
      <c r="L32" s="28">
        <f t="shared" si="1"/>
        <v>3503.5</v>
      </c>
      <c r="M32" s="20"/>
    </row>
    <row r="33" spans="1:1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>
      <c r="A34" s="20"/>
      <c r="B34" s="48" t="s">
        <v>344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>
      <c r="B35" s="49" t="s">
        <v>286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workbookViewId="0"/>
  </sheetViews>
  <sheetFormatPr defaultRowHeight="12.75"/>
  <cols>
    <col min="1" max="1" width="9.140625" style="6"/>
    <col min="2" max="2" width="22" style="6" customWidth="1"/>
    <col min="3" max="16384" width="9.140625" style="6"/>
  </cols>
  <sheetData>
    <row r="1" spans="1:16">
      <c r="A1" s="20"/>
      <c r="B1" s="21" t="s">
        <v>316</v>
      </c>
      <c r="C1" s="21" t="s">
        <v>317</v>
      </c>
      <c r="D1" s="22"/>
      <c r="E1" s="22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>
      <c r="A2" s="20"/>
      <c r="B2" s="34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>
      <c r="A3" s="20"/>
      <c r="B3" s="20"/>
      <c r="C3" s="26" t="s">
        <v>312</v>
      </c>
      <c r="D3" s="20"/>
      <c r="E3" s="20"/>
      <c r="F3" s="20"/>
      <c r="G3" s="20"/>
      <c r="H3" s="20"/>
      <c r="I3" s="26" t="s">
        <v>313</v>
      </c>
      <c r="J3" s="20"/>
      <c r="K3" s="20"/>
      <c r="L3" s="20"/>
      <c r="M3" s="20"/>
      <c r="N3" s="20"/>
      <c r="O3" s="20"/>
      <c r="P3" s="20"/>
    </row>
    <row r="4" spans="1:16">
      <c r="A4" s="20"/>
      <c r="B4" s="26" t="s">
        <v>22</v>
      </c>
      <c r="C4" s="26" t="s">
        <v>40</v>
      </c>
      <c r="D4" s="26" t="s">
        <v>28</v>
      </c>
      <c r="E4" s="26" t="s">
        <v>31</v>
      </c>
      <c r="F4" s="26" t="s">
        <v>41</v>
      </c>
      <c r="G4" s="26" t="s">
        <v>42</v>
      </c>
      <c r="H4" s="26" t="s">
        <v>43</v>
      </c>
      <c r="I4" s="26" t="s">
        <v>40</v>
      </c>
      <c r="J4" s="26" t="s">
        <v>28</v>
      </c>
      <c r="K4" s="26" t="s">
        <v>31</v>
      </c>
      <c r="L4" s="26" t="s">
        <v>44</v>
      </c>
      <c r="M4" s="26" t="s">
        <v>42</v>
      </c>
      <c r="N4" s="26" t="s">
        <v>283</v>
      </c>
      <c r="O4" s="26" t="s">
        <v>32</v>
      </c>
      <c r="P4" s="20"/>
    </row>
    <row r="5" spans="1:16" ht="15">
      <c r="A5" s="20"/>
      <c r="B5" s="33" t="s">
        <v>36</v>
      </c>
      <c r="C5" s="33" t="s">
        <v>45</v>
      </c>
      <c r="D5" s="20"/>
      <c r="E5" s="20"/>
      <c r="F5" s="33" t="s">
        <v>314</v>
      </c>
      <c r="G5" s="33" t="s">
        <v>46</v>
      </c>
      <c r="H5" s="33" t="s">
        <v>38</v>
      </c>
      <c r="I5" s="33" t="s">
        <v>45</v>
      </c>
      <c r="J5" s="20"/>
      <c r="K5" s="20"/>
      <c r="L5" s="33" t="s">
        <v>47</v>
      </c>
      <c r="M5" s="33" t="s">
        <v>46</v>
      </c>
      <c r="N5" s="33" t="s">
        <v>77</v>
      </c>
      <c r="O5" s="33" t="s">
        <v>38</v>
      </c>
      <c r="P5" s="20"/>
    </row>
    <row r="6" spans="1:16" ht="15">
      <c r="A6" s="20"/>
      <c r="B6" s="20"/>
      <c r="C6" s="33" t="s">
        <v>315</v>
      </c>
      <c r="D6" s="20"/>
      <c r="E6" s="20"/>
      <c r="F6" s="33" t="s">
        <v>48</v>
      </c>
      <c r="G6" s="20"/>
      <c r="H6" s="20"/>
      <c r="I6" s="33" t="s">
        <v>315</v>
      </c>
      <c r="J6" s="20"/>
      <c r="K6" s="20"/>
      <c r="L6" s="33" t="s">
        <v>49</v>
      </c>
      <c r="M6" s="20"/>
      <c r="N6" s="33" t="s">
        <v>284</v>
      </c>
      <c r="O6" s="20"/>
      <c r="P6" s="20"/>
    </row>
    <row r="7" spans="1:16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s="7" customFormat="1">
      <c r="A8" s="26"/>
      <c r="B8" s="14" t="s">
        <v>318</v>
      </c>
      <c r="C8" s="12">
        <f>SUM(C9:C29)</f>
        <v>42737</v>
      </c>
      <c r="D8" s="12">
        <f t="shared" ref="D8:O8" si="0">SUM(D9:D29)</f>
        <v>33423</v>
      </c>
      <c r="E8" s="12">
        <f t="shared" si="0"/>
        <v>38978</v>
      </c>
      <c r="F8" s="12">
        <f t="shared" si="0"/>
        <v>23400</v>
      </c>
      <c r="G8" s="12">
        <f t="shared" si="0"/>
        <v>14819</v>
      </c>
      <c r="H8" s="12">
        <f t="shared" si="0"/>
        <v>153357</v>
      </c>
      <c r="I8" s="12">
        <f t="shared" si="0"/>
        <v>4273</v>
      </c>
      <c r="J8" s="12">
        <f t="shared" si="0"/>
        <v>1549</v>
      </c>
      <c r="K8" s="12">
        <f t="shared" si="0"/>
        <v>1816</v>
      </c>
      <c r="L8" s="12">
        <f t="shared" si="0"/>
        <v>461</v>
      </c>
      <c r="M8" s="12">
        <f t="shared" si="0"/>
        <v>159</v>
      </c>
      <c r="N8" s="12">
        <f t="shared" si="0"/>
        <v>4011</v>
      </c>
      <c r="O8" s="12">
        <f t="shared" si="0"/>
        <v>12269</v>
      </c>
      <c r="P8" s="26"/>
    </row>
    <row r="9" spans="1:16">
      <c r="A9" s="20"/>
      <c r="B9" s="13" t="s">
        <v>294</v>
      </c>
      <c r="C9" s="27">
        <v>9174</v>
      </c>
      <c r="D9" s="27">
        <v>6784</v>
      </c>
      <c r="E9" s="27">
        <v>7061</v>
      </c>
      <c r="F9" s="27">
        <v>7802</v>
      </c>
      <c r="G9" s="27">
        <v>7155</v>
      </c>
      <c r="H9" s="12">
        <f t="shared" ref="H9:H29" si="1">SUM(C9:G9)</f>
        <v>37976</v>
      </c>
      <c r="I9" s="13">
        <v>666</v>
      </c>
      <c r="J9" s="13">
        <v>468</v>
      </c>
      <c r="K9" s="13">
        <v>402</v>
      </c>
      <c r="L9" s="13">
        <v>257</v>
      </c>
      <c r="M9" s="13">
        <v>71</v>
      </c>
      <c r="N9" s="27">
        <v>669</v>
      </c>
      <c r="O9" s="12">
        <f t="shared" ref="O9:O29" si="2">SUM(I9:N9)</f>
        <v>2533</v>
      </c>
      <c r="P9" s="20"/>
    </row>
    <row r="10" spans="1:16">
      <c r="A10" s="20"/>
      <c r="B10" s="13" t="s">
        <v>1</v>
      </c>
      <c r="C10" s="27">
        <v>3345</v>
      </c>
      <c r="D10" s="27">
        <v>2413</v>
      </c>
      <c r="E10" s="27">
        <v>4093</v>
      </c>
      <c r="F10" s="27">
        <v>412</v>
      </c>
      <c r="G10" s="13">
        <v>99</v>
      </c>
      <c r="H10" s="12">
        <f t="shared" si="1"/>
        <v>10362</v>
      </c>
      <c r="I10" s="13">
        <v>218</v>
      </c>
      <c r="J10" s="13">
        <v>67</v>
      </c>
      <c r="K10" s="13">
        <v>105</v>
      </c>
      <c r="L10" s="13">
        <v>3</v>
      </c>
      <c r="M10" s="13">
        <v>1</v>
      </c>
      <c r="N10" s="27">
        <v>50</v>
      </c>
      <c r="O10" s="12">
        <f t="shared" si="2"/>
        <v>444</v>
      </c>
      <c r="P10" s="20"/>
    </row>
    <row r="11" spans="1:16">
      <c r="A11" s="20"/>
      <c r="B11" s="13" t="s">
        <v>2</v>
      </c>
      <c r="C11" s="27">
        <v>1268</v>
      </c>
      <c r="D11" s="27">
        <v>1149</v>
      </c>
      <c r="E11" s="27">
        <v>1166</v>
      </c>
      <c r="F11" s="27">
        <v>1038</v>
      </c>
      <c r="G11" s="13">
        <v>0</v>
      </c>
      <c r="H11" s="12">
        <f t="shared" si="1"/>
        <v>4621</v>
      </c>
      <c r="I11" s="13">
        <v>51</v>
      </c>
      <c r="J11" s="13">
        <v>14</v>
      </c>
      <c r="K11" s="13">
        <v>19</v>
      </c>
      <c r="L11" s="13">
        <v>1</v>
      </c>
      <c r="M11" s="13">
        <v>0</v>
      </c>
      <c r="N11" s="27">
        <v>123</v>
      </c>
      <c r="O11" s="12">
        <f t="shared" si="2"/>
        <v>208</v>
      </c>
      <c r="P11" s="20"/>
    </row>
    <row r="12" spans="1:16">
      <c r="A12" s="20"/>
      <c r="B12" s="13" t="s">
        <v>3</v>
      </c>
      <c r="C12" s="27">
        <v>1446</v>
      </c>
      <c r="D12" s="27">
        <v>172</v>
      </c>
      <c r="E12" s="27">
        <v>1370</v>
      </c>
      <c r="F12" s="13">
        <v>210</v>
      </c>
      <c r="G12" s="13">
        <v>0</v>
      </c>
      <c r="H12" s="12">
        <f t="shared" si="1"/>
        <v>3198</v>
      </c>
      <c r="I12" s="13">
        <v>58</v>
      </c>
      <c r="J12" s="13">
        <v>16</v>
      </c>
      <c r="K12" s="13">
        <v>135</v>
      </c>
      <c r="L12" s="13">
        <v>4</v>
      </c>
      <c r="M12" s="13">
        <v>0</v>
      </c>
      <c r="N12" s="27">
        <v>91</v>
      </c>
      <c r="O12" s="12">
        <f t="shared" si="2"/>
        <v>304</v>
      </c>
      <c r="P12" s="20"/>
    </row>
    <row r="13" spans="1:16">
      <c r="A13" s="20"/>
      <c r="B13" s="13" t="s">
        <v>4</v>
      </c>
      <c r="C13" s="27">
        <v>1097</v>
      </c>
      <c r="D13" s="13">
        <v>1070</v>
      </c>
      <c r="E13" s="27">
        <v>1004</v>
      </c>
      <c r="F13" s="27">
        <v>900</v>
      </c>
      <c r="G13" s="13">
        <v>241</v>
      </c>
      <c r="H13" s="12">
        <f t="shared" si="1"/>
        <v>4312</v>
      </c>
      <c r="I13" s="13">
        <v>107</v>
      </c>
      <c r="J13" s="13">
        <v>41</v>
      </c>
      <c r="K13" s="13">
        <v>40</v>
      </c>
      <c r="L13" s="13">
        <v>21</v>
      </c>
      <c r="M13" s="13">
        <v>3</v>
      </c>
      <c r="N13" s="27">
        <v>8</v>
      </c>
      <c r="O13" s="12">
        <f t="shared" si="2"/>
        <v>220</v>
      </c>
      <c r="P13" s="20"/>
    </row>
    <row r="14" spans="1:16">
      <c r="A14" s="20"/>
      <c r="B14" s="13" t="s">
        <v>5</v>
      </c>
      <c r="C14" s="27">
        <v>1781</v>
      </c>
      <c r="D14" s="27">
        <v>1344</v>
      </c>
      <c r="E14" s="27">
        <v>1485</v>
      </c>
      <c r="F14" s="13">
        <v>250</v>
      </c>
      <c r="G14" s="13">
        <v>0</v>
      </c>
      <c r="H14" s="12">
        <f t="shared" si="1"/>
        <v>4860</v>
      </c>
      <c r="I14" s="13">
        <v>333</v>
      </c>
      <c r="J14" s="13">
        <v>84</v>
      </c>
      <c r="K14" s="13">
        <v>141</v>
      </c>
      <c r="L14" s="13">
        <v>2</v>
      </c>
      <c r="M14" s="13">
        <v>0</v>
      </c>
      <c r="N14" s="27">
        <v>268</v>
      </c>
      <c r="O14" s="12">
        <f t="shared" si="2"/>
        <v>828</v>
      </c>
      <c r="P14" s="20"/>
    </row>
    <row r="15" spans="1:16">
      <c r="A15" s="20"/>
      <c r="B15" s="13" t="s">
        <v>6</v>
      </c>
      <c r="C15" s="27">
        <v>1127</v>
      </c>
      <c r="D15" s="13">
        <v>632</v>
      </c>
      <c r="E15" s="27">
        <v>1073</v>
      </c>
      <c r="F15" s="13">
        <v>3</v>
      </c>
      <c r="G15" s="13">
        <v>0</v>
      </c>
      <c r="H15" s="12">
        <f t="shared" si="1"/>
        <v>2835</v>
      </c>
      <c r="I15" s="13">
        <v>329</v>
      </c>
      <c r="J15" s="13">
        <v>10</v>
      </c>
      <c r="K15" s="13">
        <v>31</v>
      </c>
      <c r="L15" s="13">
        <v>0</v>
      </c>
      <c r="M15" s="13">
        <v>0</v>
      </c>
      <c r="N15" s="27">
        <v>57</v>
      </c>
      <c r="O15" s="12">
        <f t="shared" si="2"/>
        <v>427</v>
      </c>
      <c r="P15" s="20"/>
    </row>
    <row r="16" spans="1:16">
      <c r="A16" s="20"/>
      <c r="B16" s="13" t="s">
        <v>7</v>
      </c>
      <c r="C16" s="27">
        <v>1138</v>
      </c>
      <c r="D16" s="27">
        <v>1029</v>
      </c>
      <c r="E16" s="27">
        <v>1024</v>
      </c>
      <c r="F16" s="13">
        <v>0</v>
      </c>
      <c r="G16" s="13">
        <v>0</v>
      </c>
      <c r="H16" s="12">
        <f t="shared" si="1"/>
        <v>3191</v>
      </c>
      <c r="I16" s="13">
        <v>8</v>
      </c>
      <c r="J16" s="13">
        <v>1</v>
      </c>
      <c r="K16" s="13">
        <v>0</v>
      </c>
      <c r="L16" s="13">
        <v>0</v>
      </c>
      <c r="M16" s="13">
        <v>0</v>
      </c>
      <c r="N16" s="27">
        <v>0</v>
      </c>
      <c r="O16" s="12">
        <f t="shared" si="2"/>
        <v>9</v>
      </c>
      <c r="P16" s="20"/>
    </row>
    <row r="17" spans="1:16">
      <c r="A17" s="20"/>
      <c r="B17" s="13" t="s">
        <v>8</v>
      </c>
      <c r="C17" s="27">
        <v>2580</v>
      </c>
      <c r="D17" s="27">
        <v>2319</v>
      </c>
      <c r="E17" s="27">
        <v>2249</v>
      </c>
      <c r="F17" s="27">
        <v>2196</v>
      </c>
      <c r="G17" s="27">
        <v>1719</v>
      </c>
      <c r="H17" s="12">
        <f t="shared" si="1"/>
        <v>11063</v>
      </c>
      <c r="I17" s="13">
        <v>676</v>
      </c>
      <c r="J17" s="13">
        <v>128</v>
      </c>
      <c r="K17" s="13">
        <v>165</v>
      </c>
      <c r="L17" s="13">
        <v>56</v>
      </c>
      <c r="M17" s="13">
        <v>54</v>
      </c>
      <c r="N17" s="27">
        <v>494</v>
      </c>
      <c r="O17" s="12">
        <f t="shared" si="2"/>
        <v>1573</v>
      </c>
      <c r="P17" s="20"/>
    </row>
    <row r="18" spans="1:16">
      <c r="A18" s="20"/>
      <c r="B18" s="13" t="s">
        <v>9</v>
      </c>
      <c r="C18" s="13">
        <v>398</v>
      </c>
      <c r="D18" s="13">
        <v>234</v>
      </c>
      <c r="E18" s="13">
        <v>424</v>
      </c>
      <c r="F18" s="13">
        <v>208</v>
      </c>
      <c r="G18" s="13">
        <v>22</v>
      </c>
      <c r="H18" s="12">
        <f t="shared" si="1"/>
        <v>1286</v>
      </c>
      <c r="I18" s="13">
        <v>7</v>
      </c>
      <c r="J18" s="13">
        <v>6</v>
      </c>
      <c r="K18" s="13">
        <v>0</v>
      </c>
      <c r="L18" s="13">
        <v>1</v>
      </c>
      <c r="M18" s="13">
        <v>0</v>
      </c>
      <c r="N18" s="27">
        <v>0</v>
      </c>
      <c r="O18" s="12">
        <f t="shared" si="2"/>
        <v>14</v>
      </c>
      <c r="P18" s="20"/>
    </row>
    <row r="19" spans="1:16">
      <c r="A19" s="20"/>
      <c r="B19" s="13" t="s">
        <v>10</v>
      </c>
      <c r="C19" s="13">
        <v>778</v>
      </c>
      <c r="D19" s="13">
        <v>500</v>
      </c>
      <c r="E19" s="13">
        <v>773</v>
      </c>
      <c r="F19" s="13">
        <v>0</v>
      </c>
      <c r="G19" s="13">
        <v>0</v>
      </c>
      <c r="H19" s="12">
        <f t="shared" si="1"/>
        <v>2051</v>
      </c>
      <c r="I19" s="13">
        <v>11</v>
      </c>
      <c r="J19" s="13">
        <v>5</v>
      </c>
      <c r="K19" s="13">
        <v>31</v>
      </c>
      <c r="L19" s="13">
        <v>0</v>
      </c>
      <c r="M19" s="13">
        <v>0</v>
      </c>
      <c r="N19" s="27">
        <v>2</v>
      </c>
      <c r="O19" s="12">
        <f t="shared" si="2"/>
        <v>49</v>
      </c>
      <c r="P19" s="20"/>
    </row>
    <row r="20" spans="1:16">
      <c r="A20" s="20"/>
      <c r="B20" s="13" t="s">
        <v>11</v>
      </c>
      <c r="C20" s="13">
        <v>700</v>
      </c>
      <c r="D20" s="13">
        <v>720</v>
      </c>
      <c r="E20" s="13">
        <v>690</v>
      </c>
      <c r="F20" s="13">
        <v>631</v>
      </c>
      <c r="G20" s="13">
        <v>33</v>
      </c>
      <c r="H20" s="12">
        <f t="shared" si="1"/>
        <v>2774</v>
      </c>
      <c r="I20" s="13">
        <v>20</v>
      </c>
      <c r="J20" s="13">
        <v>22</v>
      </c>
      <c r="K20" s="13">
        <v>24</v>
      </c>
      <c r="L20" s="13">
        <v>3</v>
      </c>
      <c r="M20" s="13">
        <v>0</v>
      </c>
      <c r="N20" s="27">
        <v>1</v>
      </c>
      <c r="O20" s="12">
        <f t="shared" si="2"/>
        <v>70</v>
      </c>
      <c r="P20" s="20"/>
    </row>
    <row r="21" spans="1:16">
      <c r="A21" s="20"/>
      <c r="B21" s="13" t="s">
        <v>12</v>
      </c>
      <c r="C21" s="27">
        <v>1463</v>
      </c>
      <c r="D21" s="13">
        <v>510</v>
      </c>
      <c r="E21" s="27">
        <v>1444</v>
      </c>
      <c r="F21" s="13">
        <v>118</v>
      </c>
      <c r="G21" s="13">
        <v>9</v>
      </c>
      <c r="H21" s="12">
        <f t="shared" si="1"/>
        <v>3544</v>
      </c>
      <c r="I21" s="13">
        <v>425</v>
      </c>
      <c r="J21" s="13">
        <v>61</v>
      </c>
      <c r="K21" s="13">
        <v>137</v>
      </c>
      <c r="L21" s="13">
        <v>8</v>
      </c>
      <c r="M21" s="13">
        <v>1</v>
      </c>
      <c r="N21" s="27">
        <v>8</v>
      </c>
      <c r="O21" s="12">
        <f t="shared" si="2"/>
        <v>640</v>
      </c>
      <c r="P21" s="20"/>
    </row>
    <row r="22" spans="1:16">
      <c r="A22" s="20"/>
      <c r="B22" s="13" t="s">
        <v>13</v>
      </c>
      <c r="C22" s="27">
        <v>1804</v>
      </c>
      <c r="D22" s="27">
        <v>1597</v>
      </c>
      <c r="E22" s="27">
        <v>1565</v>
      </c>
      <c r="F22" s="27">
        <v>1335</v>
      </c>
      <c r="G22" s="13">
        <v>521</v>
      </c>
      <c r="H22" s="12">
        <f t="shared" si="1"/>
        <v>6822</v>
      </c>
      <c r="I22" s="13">
        <v>436</v>
      </c>
      <c r="J22" s="13">
        <v>114</v>
      </c>
      <c r="K22" s="13">
        <v>88</v>
      </c>
      <c r="L22" s="13">
        <v>16</v>
      </c>
      <c r="M22" s="13">
        <v>1</v>
      </c>
      <c r="N22" s="27">
        <v>806</v>
      </c>
      <c r="O22" s="12">
        <f t="shared" si="2"/>
        <v>1461</v>
      </c>
      <c r="P22" s="20"/>
    </row>
    <row r="23" spans="1:16">
      <c r="A23" s="20"/>
      <c r="B23" s="13" t="s">
        <v>14</v>
      </c>
      <c r="C23" s="27">
        <v>2769</v>
      </c>
      <c r="D23" s="27">
        <v>2193</v>
      </c>
      <c r="E23" s="27">
        <v>2545</v>
      </c>
      <c r="F23" s="13">
        <v>1280</v>
      </c>
      <c r="G23" s="27">
        <v>1776</v>
      </c>
      <c r="H23" s="12">
        <f t="shared" si="1"/>
        <v>10563</v>
      </c>
      <c r="I23" s="13">
        <v>255</v>
      </c>
      <c r="J23" s="13">
        <v>147</v>
      </c>
      <c r="K23" s="13">
        <v>164</v>
      </c>
      <c r="L23" s="13">
        <v>38</v>
      </c>
      <c r="M23" s="13">
        <v>13</v>
      </c>
      <c r="N23" s="27">
        <v>385</v>
      </c>
      <c r="O23" s="12">
        <f t="shared" si="2"/>
        <v>1002</v>
      </c>
      <c r="P23" s="20"/>
    </row>
    <row r="24" spans="1:16">
      <c r="A24" s="20"/>
      <c r="B24" s="13" t="s">
        <v>15</v>
      </c>
      <c r="C24" s="13">
        <v>936</v>
      </c>
      <c r="D24" s="13">
        <v>824</v>
      </c>
      <c r="E24" s="13">
        <v>849</v>
      </c>
      <c r="F24" s="13">
        <v>797</v>
      </c>
      <c r="G24" s="13">
        <v>138</v>
      </c>
      <c r="H24" s="12">
        <f t="shared" si="1"/>
        <v>3544</v>
      </c>
      <c r="I24" s="13">
        <v>74</v>
      </c>
      <c r="J24" s="13">
        <v>16</v>
      </c>
      <c r="K24" s="13">
        <v>11</v>
      </c>
      <c r="L24" s="13">
        <v>2</v>
      </c>
      <c r="M24" s="13">
        <v>0</v>
      </c>
      <c r="N24" s="27">
        <v>4</v>
      </c>
      <c r="O24" s="12">
        <f t="shared" si="2"/>
        <v>107</v>
      </c>
      <c r="P24" s="20"/>
    </row>
    <row r="25" spans="1:16">
      <c r="A25" s="20"/>
      <c r="B25" s="13" t="s">
        <v>16</v>
      </c>
      <c r="C25" s="27">
        <v>1498</v>
      </c>
      <c r="D25" s="27">
        <v>1539</v>
      </c>
      <c r="E25" s="27">
        <v>1617</v>
      </c>
      <c r="F25" s="13">
        <v>78</v>
      </c>
      <c r="G25" s="13">
        <v>96</v>
      </c>
      <c r="H25" s="12">
        <f t="shared" si="1"/>
        <v>4828</v>
      </c>
      <c r="I25" s="13">
        <v>118</v>
      </c>
      <c r="J25" s="13">
        <v>123</v>
      </c>
      <c r="K25" s="13">
        <v>75</v>
      </c>
      <c r="L25" s="13">
        <v>4</v>
      </c>
      <c r="M25" s="13">
        <v>0</v>
      </c>
      <c r="N25" s="27">
        <v>32</v>
      </c>
      <c r="O25" s="12">
        <f t="shared" si="2"/>
        <v>352</v>
      </c>
      <c r="P25" s="20"/>
    </row>
    <row r="26" spans="1:16">
      <c r="A26" s="20"/>
      <c r="B26" s="13" t="s">
        <v>17</v>
      </c>
      <c r="C26" s="27">
        <v>4781</v>
      </c>
      <c r="D26" s="27">
        <v>4288</v>
      </c>
      <c r="E26" s="27">
        <v>4570</v>
      </c>
      <c r="F26" s="27">
        <v>3585</v>
      </c>
      <c r="G26" s="27">
        <v>2198</v>
      </c>
      <c r="H26" s="12">
        <f t="shared" si="1"/>
        <v>19422</v>
      </c>
      <c r="I26" s="13">
        <v>385</v>
      </c>
      <c r="J26" s="13">
        <v>139</v>
      </c>
      <c r="K26" s="13">
        <v>111</v>
      </c>
      <c r="L26" s="13">
        <v>28</v>
      </c>
      <c r="M26" s="13">
        <v>11</v>
      </c>
      <c r="N26" s="27">
        <v>903</v>
      </c>
      <c r="O26" s="12">
        <f t="shared" si="2"/>
        <v>1577</v>
      </c>
      <c r="P26" s="20"/>
    </row>
    <row r="27" spans="1:16">
      <c r="A27" s="20"/>
      <c r="B27" s="13" t="s">
        <v>18</v>
      </c>
      <c r="C27" s="27">
        <v>1989</v>
      </c>
      <c r="D27" s="27">
        <v>1847</v>
      </c>
      <c r="E27" s="27">
        <v>1720</v>
      </c>
      <c r="F27" s="13">
        <v>1318</v>
      </c>
      <c r="G27" s="13">
        <v>428</v>
      </c>
      <c r="H27" s="12">
        <f t="shared" si="1"/>
        <v>7302</v>
      </c>
      <c r="I27" s="13">
        <v>55</v>
      </c>
      <c r="J27" s="13">
        <v>47</v>
      </c>
      <c r="K27" s="13">
        <v>49</v>
      </c>
      <c r="L27" s="13">
        <v>7</v>
      </c>
      <c r="M27" s="13">
        <v>0</v>
      </c>
      <c r="N27" s="27">
        <v>65</v>
      </c>
      <c r="O27" s="12">
        <f t="shared" si="2"/>
        <v>223</v>
      </c>
      <c r="P27" s="20"/>
    </row>
    <row r="28" spans="1:16">
      <c r="A28" s="20"/>
      <c r="B28" s="13" t="s">
        <v>19</v>
      </c>
      <c r="C28" s="27">
        <v>1344</v>
      </c>
      <c r="D28" s="27">
        <v>1138</v>
      </c>
      <c r="E28" s="27">
        <v>1140</v>
      </c>
      <c r="F28" s="27">
        <v>452</v>
      </c>
      <c r="G28" s="13">
        <v>220</v>
      </c>
      <c r="H28" s="12">
        <f t="shared" si="1"/>
        <v>4294</v>
      </c>
      <c r="I28" s="13">
        <v>18</v>
      </c>
      <c r="J28" s="13">
        <v>31</v>
      </c>
      <c r="K28" s="13">
        <v>74</v>
      </c>
      <c r="L28" s="13">
        <v>4</v>
      </c>
      <c r="M28" s="13">
        <v>3</v>
      </c>
      <c r="N28" s="27">
        <v>32</v>
      </c>
      <c r="O28" s="12">
        <f t="shared" si="2"/>
        <v>162</v>
      </c>
      <c r="P28" s="20"/>
    </row>
    <row r="29" spans="1:16">
      <c r="A29" s="20"/>
      <c r="B29" s="13" t="s">
        <v>20</v>
      </c>
      <c r="C29" s="27">
        <v>1321</v>
      </c>
      <c r="D29" s="27">
        <v>1121</v>
      </c>
      <c r="E29" s="27">
        <v>1116</v>
      </c>
      <c r="F29" s="27">
        <v>787</v>
      </c>
      <c r="G29" s="13">
        <v>164</v>
      </c>
      <c r="H29" s="12">
        <f t="shared" si="1"/>
        <v>4509</v>
      </c>
      <c r="I29" s="13">
        <v>23</v>
      </c>
      <c r="J29" s="13">
        <v>9</v>
      </c>
      <c r="K29" s="13">
        <v>14</v>
      </c>
      <c r="L29" s="13">
        <v>6</v>
      </c>
      <c r="M29" s="13">
        <v>1</v>
      </c>
      <c r="N29" s="27">
        <v>13</v>
      </c>
      <c r="O29" s="12">
        <f t="shared" si="2"/>
        <v>66</v>
      </c>
      <c r="P29" s="20"/>
    </row>
    <row r="30" spans="1:16">
      <c r="A30" s="20"/>
      <c r="B30" s="20"/>
      <c r="C30" s="20"/>
      <c r="D30" s="20"/>
      <c r="E30" s="20"/>
      <c r="F30" s="20"/>
      <c r="G30" s="20"/>
      <c r="H30" s="28"/>
      <c r="I30" s="20"/>
      <c r="J30" s="20"/>
      <c r="K30" s="20"/>
      <c r="L30" s="20"/>
      <c r="M30" s="20"/>
      <c r="N30" s="20"/>
      <c r="O30" s="20"/>
      <c r="P30" s="20"/>
    </row>
    <row r="31" spans="1:16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workbookViewId="0"/>
  </sheetViews>
  <sheetFormatPr defaultRowHeight="15"/>
  <cols>
    <col min="2" max="2" width="20.28515625" customWidth="1"/>
    <col min="3" max="3" width="5.5703125" customWidth="1"/>
    <col min="9" max="9" width="12" customWidth="1"/>
    <col min="10" max="10" width="11.5703125" customWidth="1"/>
    <col min="11" max="11" width="10.7109375" customWidth="1"/>
  </cols>
  <sheetData>
    <row r="1" spans="1:13">
      <c r="A1" s="20"/>
      <c r="B1" s="21" t="s">
        <v>308</v>
      </c>
      <c r="C1" s="21" t="s">
        <v>309</v>
      </c>
      <c r="D1" s="22"/>
      <c r="E1" s="22"/>
      <c r="F1" s="20"/>
      <c r="G1" s="20"/>
      <c r="H1" s="20"/>
      <c r="I1" s="20"/>
      <c r="J1" s="20"/>
      <c r="K1" s="20"/>
      <c r="L1" s="20"/>
      <c r="M1" s="20"/>
    </row>
    <row r="2" spans="1:13">
      <c r="A2" s="20"/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>
      <c r="A3" s="20"/>
      <c r="B3" s="20"/>
      <c r="C3" s="20"/>
      <c r="D3" s="14" t="s">
        <v>310</v>
      </c>
      <c r="E3" s="20"/>
      <c r="F3" s="20"/>
      <c r="G3" s="20"/>
      <c r="H3" s="20"/>
      <c r="I3" s="14" t="s">
        <v>311</v>
      </c>
      <c r="J3" s="20"/>
      <c r="K3" s="20"/>
      <c r="L3" s="20"/>
      <c r="M3" s="20"/>
    </row>
    <row r="4" spans="1:13">
      <c r="A4" s="20"/>
      <c r="B4" s="14" t="s">
        <v>22</v>
      </c>
      <c r="C4" s="14" t="s">
        <v>23</v>
      </c>
      <c r="D4" s="14" t="s">
        <v>24</v>
      </c>
      <c r="E4" s="14" t="s">
        <v>26</v>
      </c>
      <c r="F4" s="14" t="s">
        <v>29</v>
      </c>
      <c r="G4" s="14" t="s">
        <v>30</v>
      </c>
      <c r="H4" s="14" t="s">
        <v>32</v>
      </c>
      <c r="I4" s="14" t="s">
        <v>50</v>
      </c>
      <c r="J4" s="14" t="s">
        <v>44</v>
      </c>
      <c r="K4" s="14" t="s">
        <v>42</v>
      </c>
      <c r="L4" s="20"/>
      <c r="M4" s="20"/>
    </row>
    <row r="5" spans="1:13">
      <c r="A5" s="20"/>
      <c r="B5" s="25" t="s">
        <v>36</v>
      </c>
      <c r="C5" s="25" t="s">
        <v>37</v>
      </c>
      <c r="D5" s="20"/>
      <c r="E5" s="20"/>
      <c r="F5" s="20"/>
      <c r="G5" s="20"/>
      <c r="H5" s="25" t="s">
        <v>38</v>
      </c>
      <c r="I5" s="25" t="s">
        <v>51</v>
      </c>
      <c r="J5" s="25" t="s">
        <v>52</v>
      </c>
      <c r="K5" s="25" t="s">
        <v>46</v>
      </c>
      <c r="L5" s="20"/>
      <c r="M5" s="20"/>
    </row>
    <row r="6" spans="1:13" s="4" customFormat="1">
      <c r="A6" s="26"/>
      <c r="B6" s="14" t="s">
        <v>282</v>
      </c>
      <c r="C6" s="14"/>
      <c r="D6" s="12">
        <f>SUM(D7:D27)</f>
        <v>26156</v>
      </c>
      <c r="E6" s="12">
        <f t="shared" ref="E6:K6" si="0">SUM(E7:E27)</f>
        <v>94645</v>
      </c>
      <c r="F6" s="12">
        <f t="shared" si="0"/>
        <v>56842</v>
      </c>
      <c r="G6" s="12">
        <f t="shared" si="0"/>
        <v>16974</v>
      </c>
      <c r="H6" s="12">
        <f t="shared" si="0"/>
        <v>194617</v>
      </c>
      <c r="I6" s="12">
        <f t="shared" si="0"/>
        <v>4584</v>
      </c>
      <c r="J6" s="12">
        <f t="shared" si="0"/>
        <v>11</v>
      </c>
      <c r="K6" s="12">
        <f t="shared" si="0"/>
        <v>24</v>
      </c>
      <c r="L6" s="26"/>
      <c r="M6" s="26"/>
    </row>
    <row r="7" spans="1:13">
      <c r="A7" s="20"/>
      <c r="B7" s="13" t="s">
        <v>244</v>
      </c>
      <c r="C7" s="13"/>
      <c r="D7" s="27">
        <v>2767</v>
      </c>
      <c r="E7" s="27">
        <v>23444</v>
      </c>
      <c r="F7" s="27">
        <v>10977</v>
      </c>
      <c r="G7" s="13">
        <v>0</v>
      </c>
      <c r="H7" s="12">
        <f>SUM(D7:G7)</f>
        <v>37188</v>
      </c>
      <c r="I7" s="13">
        <v>1834</v>
      </c>
      <c r="J7" s="13">
        <v>0</v>
      </c>
      <c r="K7" s="13">
        <v>23</v>
      </c>
      <c r="L7" s="20"/>
      <c r="M7" s="20"/>
    </row>
    <row r="8" spans="1:13">
      <c r="A8" s="20"/>
      <c r="B8" s="13" t="s">
        <v>1</v>
      </c>
      <c r="C8" s="13"/>
      <c r="D8" s="27">
        <v>820</v>
      </c>
      <c r="E8" s="27">
        <v>4688</v>
      </c>
      <c r="F8" s="27">
        <v>3825</v>
      </c>
      <c r="G8" s="13">
        <v>0</v>
      </c>
      <c r="H8" s="12">
        <f t="shared" ref="H8:H27" si="1">SUM(D8:G8)</f>
        <v>9333</v>
      </c>
      <c r="I8" s="13">
        <v>0</v>
      </c>
      <c r="J8" s="13">
        <v>0</v>
      </c>
      <c r="K8" s="13">
        <v>0</v>
      </c>
      <c r="L8" s="20"/>
      <c r="M8" s="20"/>
    </row>
    <row r="9" spans="1:13">
      <c r="A9" s="20"/>
      <c r="B9" s="13" t="s">
        <v>2</v>
      </c>
      <c r="C9" s="13"/>
      <c r="D9" s="13">
        <v>440</v>
      </c>
      <c r="E9" s="27">
        <v>2968</v>
      </c>
      <c r="F9" s="27">
        <v>1533</v>
      </c>
      <c r="G9" s="13">
        <v>0</v>
      </c>
      <c r="H9" s="12">
        <f t="shared" si="1"/>
        <v>4941</v>
      </c>
      <c r="I9" s="13">
        <v>8</v>
      </c>
      <c r="J9" s="13">
        <v>0</v>
      </c>
      <c r="K9" s="13">
        <v>0</v>
      </c>
      <c r="L9" s="20"/>
      <c r="M9" s="20"/>
    </row>
    <row r="10" spans="1:13">
      <c r="A10" s="20"/>
      <c r="B10" s="13" t="s">
        <v>3</v>
      </c>
      <c r="C10" s="13"/>
      <c r="D10" s="13">
        <v>0</v>
      </c>
      <c r="E10" s="27">
        <v>2826</v>
      </c>
      <c r="F10" s="27">
        <v>1449</v>
      </c>
      <c r="G10" s="13">
        <v>0</v>
      </c>
      <c r="H10" s="12">
        <f t="shared" si="1"/>
        <v>4275</v>
      </c>
      <c r="I10" s="13">
        <v>11</v>
      </c>
      <c r="J10" s="13">
        <v>0</v>
      </c>
      <c r="K10" s="13">
        <v>0</v>
      </c>
      <c r="L10" s="20"/>
      <c r="M10" s="20"/>
    </row>
    <row r="11" spans="1:13">
      <c r="A11" s="20"/>
      <c r="B11" s="13" t="s">
        <v>4</v>
      </c>
      <c r="C11" s="13"/>
      <c r="D11" s="13">
        <v>829</v>
      </c>
      <c r="E11" s="27">
        <v>2677</v>
      </c>
      <c r="F11" s="27">
        <v>2081</v>
      </c>
      <c r="G11" s="27">
        <v>1464</v>
      </c>
      <c r="H11" s="12">
        <f t="shared" si="1"/>
        <v>7051</v>
      </c>
      <c r="I11" s="13">
        <v>8</v>
      </c>
      <c r="J11" s="13">
        <v>0</v>
      </c>
      <c r="K11" s="13">
        <v>0</v>
      </c>
      <c r="L11" s="20"/>
      <c r="M11" s="20"/>
    </row>
    <row r="12" spans="1:13">
      <c r="A12" s="20"/>
      <c r="B12" s="13" t="s">
        <v>5</v>
      </c>
      <c r="C12" s="13"/>
      <c r="D12" s="13">
        <v>26</v>
      </c>
      <c r="E12" s="27">
        <v>4896</v>
      </c>
      <c r="F12" s="27">
        <v>2553</v>
      </c>
      <c r="G12" s="27">
        <v>1650</v>
      </c>
      <c r="H12" s="12">
        <f t="shared" si="1"/>
        <v>9125</v>
      </c>
      <c r="I12" s="13">
        <v>0</v>
      </c>
      <c r="J12" s="13">
        <v>0</v>
      </c>
      <c r="K12" s="13">
        <v>0</v>
      </c>
      <c r="L12" s="20"/>
      <c r="M12" s="20"/>
    </row>
    <row r="13" spans="1:13">
      <c r="A13" s="20"/>
      <c r="B13" s="13" t="s">
        <v>6</v>
      </c>
      <c r="C13" s="13"/>
      <c r="D13" s="13">
        <v>0</v>
      </c>
      <c r="E13" s="27">
        <v>1221</v>
      </c>
      <c r="F13" s="27">
        <v>1333</v>
      </c>
      <c r="G13" s="13">
        <v>0</v>
      </c>
      <c r="H13" s="12">
        <f t="shared" si="1"/>
        <v>2554</v>
      </c>
      <c r="I13" s="13">
        <v>1</v>
      </c>
      <c r="J13" s="13">
        <v>0</v>
      </c>
      <c r="K13" s="13">
        <v>0</v>
      </c>
      <c r="L13" s="20"/>
      <c r="M13" s="20"/>
    </row>
    <row r="14" spans="1:13">
      <c r="A14" s="20"/>
      <c r="B14" s="13" t="s">
        <v>7</v>
      </c>
      <c r="C14" s="13"/>
      <c r="D14" s="13">
        <v>200</v>
      </c>
      <c r="E14" s="13">
        <v>581</v>
      </c>
      <c r="F14" s="13">
        <v>646</v>
      </c>
      <c r="G14" s="13">
        <v>0</v>
      </c>
      <c r="H14" s="12">
        <f t="shared" si="1"/>
        <v>1427</v>
      </c>
      <c r="I14" s="13">
        <v>0</v>
      </c>
      <c r="J14" s="13">
        <v>0</v>
      </c>
      <c r="K14" s="13">
        <v>0</v>
      </c>
      <c r="L14" s="20"/>
      <c r="M14" s="20"/>
    </row>
    <row r="15" spans="1:13">
      <c r="A15" s="20"/>
      <c r="B15" s="13" t="s">
        <v>8</v>
      </c>
      <c r="C15" s="13"/>
      <c r="D15" s="27">
        <v>3628</v>
      </c>
      <c r="E15" s="27">
        <v>6352</v>
      </c>
      <c r="F15" s="27">
        <v>4013</v>
      </c>
      <c r="G15" s="27">
        <v>2332</v>
      </c>
      <c r="H15" s="12">
        <f t="shared" si="1"/>
        <v>16325</v>
      </c>
      <c r="I15" s="27">
        <v>929</v>
      </c>
      <c r="J15" s="13">
        <v>0</v>
      </c>
      <c r="K15" s="13">
        <v>0</v>
      </c>
      <c r="L15" s="20"/>
      <c r="M15" s="20"/>
    </row>
    <row r="16" spans="1:13">
      <c r="A16" s="20"/>
      <c r="B16" s="13" t="s">
        <v>9</v>
      </c>
      <c r="C16" s="13"/>
      <c r="D16" s="13">
        <v>423</v>
      </c>
      <c r="E16" s="13">
        <v>282</v>
      </c>
      <c r="F16" s="13">
        <v>394</v>
      </c>
      <c r="G16" s="13">
        <v>0</v>
      </c>
      <c r="H16" s="12">
        <f t="shared" si="1"/>
        <v>1099</v>
      </c>
      <c r="I16" s="13">
        <v>0</v>
      </c>
      <c r="J16" s="13">
        <v>0</v>
      </c>
      <c r="K16" s="13">
        <v>0</v>
      </c>
      <c r="L16" s="20"/>
      <c r="M16" s="20"/>
    </row>
    <row r="17" spans="1:13">
      <c r="A17" s="20"/>
      <c r="B17" s="13" t="s">
        <v>10</v>
      </c>
      <c r="C17" s="13"/>
      <c r="D17" s="13">
        <v>0</v>
      </c>
      <c r="E17" s="27">
        <v>873</v>
      </c>
      <c r="F17" s="13">
        <v>2</v>
      </c>
      <c r="G17" s="13">
        <v>0</v>
      </c>
      <c r="H17" s="12">
        <f t="shared" si="1"/>
        <v>875</v>
      </c>
      <c r="I17" s="13">
        <v>0</v>
      </c>
      <c r="J17" s="13">
        <v>0</v>
      </c>
      <c r="K17" s="13">
        <v>0</v>
      </c>
      <c r="L17" s="20"/>
      <c r="M17" s="20"/>
    </row>
    <row r="18" spans="1:13">
      <c r="A18" s="20"/>
      <c r="B18" s="13" t="s">
        <v>11</v>
      </c>
      <c r="C18" s="13"/>
      <c r="D18" s="13">
        <v>1</v>
      </c>
      <c r="E18" s="27">
        <v>752</v>
      </c>
      <c r="F18" s="13">
        <v>1194</v>
      </c>
      <c r="G18" s="13">
        <v>0</v>
      </c>
      <c r="H18" s="12">
        <f t="shared" si="1"/>
        <v>1947</v>
      </c>
      <c r="I18" s="13">
        <v>0</v>
      </c>
      <c r="J18" s="13">
        <v>0</v>
      </c>
      <c r="K18" s="13">
        <v>0</v>
      </c>
      <c r="L18" s="20"/>
      <c r="M18" s="20"/>
    </row>
    <row r="19" spans="1:13">
      <c r="A19" s="20"/>
      <c r="B19" s="13" t="s">
        <v>12</v>
      </c>
      <c r="C19" s="13"/>
      <c r="D19" s="13">
        <v>0</v>
      </c>
      <c r="E19" s="27">
        <v>2094</v>
      </c>
      <c r="F19" s="27">
        <v>1178</v>
      </c>
      <c r="G19" s="13">
        <v>11</v>
      </c>
      <c r="H19" s="12">
        <f t="shared" si="1"/>
        <v>3283</v>
      </c>
      <c r="I19" s="13">
        <v>0</v>
      </c>
      <c r="J19" s="13">
        <v>0</v>
      </c>
      <c r="K19" s="13">
        <v>0</v>
      </c>
      <c r="L19" s="20"/>
      <c r="M19" s="20"/>
    </row>
    <row r="20" spans="1:13">
      <c r="A20" s="20"/>
      <c r="B20" s="13" t="s">
        <v>13</v>
      </c>
      <c r="C20" s="13"/>
      <c r="D20" s="27">
        <v>800</v>
      </c>
      <c r="E20" s="27">
        <v>4058</v>
      </c>
      <c r="F20" s="27">
        <v>2550</v>
      </c>
      <c r="G20" s="13">
        <v>1781</v>
      </c>
      <c r="H20" s="12">
        <f t="shared" si="1"/>
        <v>9189</v>
      </c>
      <c r="I20" s="13">
        <v>0</v>
      </c>
      <c r="J20" s="13">
        <v>0</v>
      </c>
      <c r="K20" s="13">
        <v>0</v>
      </c>
      <c r="L20" s="20"/>
      <c r="M20" s="20"/>
    </row>
    <row r="21" spans="1:13">
      <c r="A21" s="20"/>
      <c r="B21" s="13" t="s">
        <v>14</v>
      </c>
      <c r="C21" s="13"/>
      <c r="D21" s="27">
        <v>4022</v>
      </c>
      <c r="E21" s="27">
        <v>5810</v>
      </c>
      <c r="F21" s="27">
        <v>4543</v>
      </c>
      <c r="G21" s="27">
        <v>2472</v>
      </c>
      <c r="H21" s="12">
        <f t="shared" si="1"/>
        <v>16847</v>
      </c>
      <c r="I21" s="13">
        <v>18</v>
      </c>
      <c r="J21" s="13">
        <v>2</v>
      </c>
      <c r="K21" s="13">
        <v>0</v>
      </c>
      <c r="L21" s="20"/>
      <c r="M21" s="20"/>
    </row>
    <row r="22" spans="1:13">
      <c r="A22" s="20"/>
      <c r="B22" s="13" t="s">
        <v>15</v>
      </c>
      <c r="C22" s="13"/>
      <c r="D22" s="13">
        <v>735</v>
      </c>
      <c r="E22" s="27">
        <v>2576</v>
      </c>
      <c r="F22" s="27">
        <v>1617</v>
      </c>
      <c r="G22" s="13">
        <v>757</v>
      </c>
      <c r="H22" s="12">
        <f t="shared" si="1"/>
        <v>5685</v>
      </c>
      <c r="I22" s="13">
        <v>1</v>
      </c>
      <c r="J22" s="13">
        <v>0</v>
      </c>
      <c r="K22" s="13">
        <v>0</v>
      </c>
      <c r="L22" s="20"/>
      <c r="M22" s="20"/>
    </row>
    <row r="23" spans="1:13">
      <c r="A23" s="20"/>
      <c r="B23" s="13" t="s">
        <v>16</v>
      </c>
      <c r="C23" s="13"/>
      <c r="D23" s="13">
        <v>73</v>
      </c>
      <c r="E23" s="27">
        <v>4017</v>
      </c>
      <c r="F23" s="27">
        <v>1310</v>
      </c>
      <c r="G23" s="13">
        <v>0</v>
      </c>
      <c r="H23" s="12">
        <f t="shared" si="1"/>
        <v>5400</v>
      </c>
      <c r="I23" s="13">
        <v>0</v>
      </c>
      <c r="J23" s="13">
        <v>0</v>
      </c>
      <c r="K23" s="13">
        <v>0</v>
      </c>
      <c r="L23" s="20"/>
      <c r="M23" s="20"/>
    </row>
    <row r="24" spans="1:13">
      <c r="A24" s="20"/>
      <c r="B24" s="13" t="s">
        <v>17</v>
      </c>
      <c r="C24" s="13"/>
      <c r="D24" s="27">
        <v>9504</v>
      </c>
      <c r="E24" s="27">
        <v>12896</v>
      </c>
      <c r="F24" s="27">
        <v>8410</v>
      </c>
      <c r="G24" s="27">
        <v>4357</v>
      </c>
      <c r="H24" s="12">
        <f t="shared" si="1"/>
        <v>35167</v>
      </c>
      <c r="I24" s="27">
        <v>1740</v>
      </c>
      <c r="J24" s="13">
        <v>2</v>
      </c>
      <c r="K24" s="13">
        <v>0</v>
      </c>
      <c r="L24" s="20"/>
      <c r="M24" s="20"/>
    </row>
    <row r="25" spans="1:13">
      <c r="A25" s="20"/>
      <c r="B25" s="13" t="s">
        <v>18</v>
      </c>
      <c r="C25" s="13"/>
      <c r="D25" s="27">
        <v>1572</v>
      </c>
      <c r="E25" s="27">
        <v>5083</v>
      </c>
      <c r="F25" s="27">
        <v>3560</v>
      </c>
      <c r="G25" s="13">
        <v>1355</v>
      </c>
      <c r="H25" s="12">
        <f t="shared" si="1"/>
        <v>11570</v>
      </c>
      <c r="I25" s="13">
        <v>10</v>
      </c>
      <c r="J25" s="13">
        <v>0</v>
      </c>
      <c r="K25" s="13">
        <v>0</v>
      </c>
      <c r="L25" s="20"/>
      <c r="M25" s="20"/>
    </row>
    <row r="26" spans="1:13">
      <c r="A26" s="20"/>
      <c r="B26" s="13" t="s">
        <v>19</v>
      </c>
      <c r="C26" s="13"/>
      <c r="D26" s="13">
        <v>316</v>
      </c>
      <c r="E26" s="27">
        <v>3159</v>
      </c>
      <c r="F26" s="27">
        <v>1931</v>
      </c>
      <c r="G26" s="27">
        <v>795</v>
      </c>
      <c r="H26" s="12">
        <f t="shared" si="1"/>
        <v>6201</v>
      </c>
      <c r="I26" s="13">
        <v>9</v>
      </c>
      <c r="J26" s="13">
        <v>1</v>
      </c>
      <c r="K26" s="13">
        <v>0</v>
      </c>
      <c r="L26" s="20"/>
      <c r="M26" s="20"/>
    </row>
    <row r="27" spans="1:13">
      <c r="A27" s="20"/>
      <c r="B27" s="13" t="s">
        <v>20</v>
      </c>
      <c r="C27" s="13"/>
      <c r="D27" s="13">
        <v>0</v>
      </c>
      <c r="E27" s="27">
        <v>3392</v>
      </c>
      <c r="F27" s="27">
        <v>1743</v>
      </c>
      <c r="G27" s="13">
        <v>0</v>
      </c>
      <c r="H27" s="12">
        <f t="shared" si="1"/>
        <v>5135</v>
      </c>
      <c r="I27" s="13">
        <v>15</v>
      </c>
      <c r="J27" s="13">
        <v>6</v>
      </c>
      <c r="K27" s="13">
        <v>1</v>
      </c>
      <c r="L27" s="20"/>
      <c r="M27" s="20"/>
    </row>
    <row r="28" spans="1:1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3"/>
  <sheetViews>
    <sheetView workbookViewId="0"/>
  </sheetViews>
  <sheetFormatPr defaultRowHeight="11.25"/>
  <cols>
    <col min="1" max="1" width="9.140625" style="8"/>
    <col min="2" max="2" width="20.140625" style="8" customWidth="1"/>
    <col min="3" max="13" width="9.140625" style="10"/>
    <col min="14" max="16384" width="9.140625" style="8"/>
  </cols>
  <sheetData>
    <row r="1" spans="1:17" ht="12.75">
      <c r="A1" s="20"/>
      <c r="B1" s="21" t="s">
        <v>303</v>
      </c>
      <c r="C1" s="21" t="s">
        <v>304</v>
      </c>
      <c r="D1" s="2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7" ht="12.75">
      <c r="A2" s="20"/>
      <c r="B2" s="32"/>
      <c r="C2" s="22"/>
      <c r="D2" s="2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ht="12.75">
      <c r="A3" s="20"/>
      <c r="B3" s="20"/>
      <c r="C3" s="14" t="s">
        <v>305</v>
      </c>
      <c r="D3" s="20"/>
      <c r="E3" s="20"/>
      <c r="F3" s="14" t="s">
        <v>306</v>
      </c>
      <c r="G3" s="20"/>
      <c r="H3" s="20"/>
      <c r="I3" s="20"/>
      <c r="J3" s="20"/>
      <c r="K3" s="20"/>
      <c r="L3" s="20"/>
      <c r="M3" s="20"/>
      <c r="N3" s="20"/>
      <c r="O3" s="20"/>
    </row>
    <row r="4" spans="1:17" ht="12.75">
      <c r="A4" s="20"/>
      <c r="B4" s="14" t="s">
        <v>22</v>
      </c>
      <c r="C4" s="14" t="s">
        <v>53</v>
      </c>
      <c r="D4" s="14" t="s">
        <v>54</v>
      </c>
      <c r="E4" s="14" t="s">
        <v>55</v>
      </c>
      <c r="F4" s="14" t="s">
        <v>56</v>
      </c>
      <c r="G4" s="14" t="s">
        <v>57</v>
      </c>
      <c r="H4" s="14" t="s">
        <v>58</v>
      </c>
      <c r="I4" s="14" t="s">
        <v>59</v>
      </c>
      <c r="J4" s="14" t="s">
        <v>60</v>
      </c>
      <c r="K4" s="14" t="s">
        <v>61</v>
      </c>
      <c r="L4" s="14" t="s">
        <v>32</v>
      </c>
      <c r="M4" s="14" t="s">
        <v>62</v>
      </c>
      <c r="N4" s="20"/>
      <c r="O4" s="20"/>
    </row>
    <row r="5" spans="1:17" ht="12.75">
      <c r="A5" s="20"/>
      <c r="B5" s="20"/>
      <c r="C5" s="14" t="s">
        <v>63</v>
      </c>
      <c r="D5" s="14" t="s">
        <v>63</v>
      </c>
      <c r="E5" s="20"/>
      <c r="F5" s="14" t="s">
        <v>64</v>
      </c>
      <c r="G5" s="14" t="s">
        <v>65</v>
      </c>
      <c r="H5" s="14" t="s">
        <v>66</v>
      </c>
      <c r="I5" s="14" t="s">
        <v>67</v>
      </c>
      <c r="J5" s="14" t="s">
        <v>68</v>
      </c>
      <c r="K5" s="20"/>
      <c r="L5" s="14" t="s">
        <v>69</v>
      </c>
      <c r="M5" s="14" t="s">
        <v>70</v>
      </c>
      <c r="N5" s="20"/>
      <c r="O5" s="20"/>
    </row>
    <row r="6" spans="1:17" ht="12.75">
      <c r="A6" s="20"/>
      <c r="B6" s="25" t="s">
        <v>36</v>
      </c>
      <c r="C6" s="25" t="s">
        <v>71</v>
      </c>
      <c r="D6" s="25" t="s">
        <v>47</v>
      </c>
      <c r="E6" s="25" t="s">
        <v>39</v>
      </c>
      <c r="F6" s="25" t="s">
        <v>72</v>
      </c>
      <c r="G6" s="25" t="s">
        <v>73</v>
      </c>
      <c r="H6" s="25" t="s">
        <v>74</v>
      </c>
      <c r="I6" s="25" t="s">
        <v>75</v>
      </c>
      <c r="J6" s="25" t="s">
        <v>76</v>
      </c>
      <c r="K6" s="25" t="s">
        <v>77</v>
      </c>
      <c r="L6" s="25" t="s">
        <v>39</v>
      </c>
      <c r="M6" s="25" t="s">
        <v>78</v>
      </c>
      <c r="N6" s="20"/>
      <c r="O6" s="20"/>
    </row>
    <row r="7" spans="1:17" ht="12.75">
      <c r="A7" s="20"/>
      <c r="B7" s="20"/>
      <c r="C7" s="25" t="s">
        <v>49</v>
      </c>
      <c r="D7" s="25" t="s">
        <v>49</v>
      </c>
      <c r="E7" s="20"/>
      <c r="F7" s="25" t="s">
        <v>49</v>
      </c>
      <c r="G7" s="25" t="s">
        <v>79</v>
      </c>
      <c r="H7" s="25" t="s">
        <v>80</v>
      </c>
      <c r="I7" s="25" t="s">
        <v>49</v>
      </c>
      <c r="J7" s="25" t="s">
        <v>81</v>
      </c>
      <c r="K7" s="20"/>
      <c r="L7" s="25" t="s">
        <v>82</v>
      </c>
      <c r="M7" s="25" t="s">
        <v>83</v>
      </c>
      <c r="N7" s="20"/>
      <c r="O7" s="20"/>
    </row>
    <row r="8" spans="1:17" ht="12.75">
      <c r="A8" s="20"/>
      <c r="B8" s="20"/>
      <c r="C8" s="20"/>
      <c r="D8" s="20"/>
      <c r="E8" s="20"/>
      <c r="F8" s="25" t="s">
        <v>84</v>
      </c>
      <c r="G8" s="20"/>
      <c r="H8" s="25" t="s">
        <v>85</v>
      </c>
      <c r="I8" s="25" t="s">
        <v>86</v>
      </c>
      <c r="J8" s="25" t="s">
        <v>87</v>
      </c>
      <c r="K8" s="20"/>
      <c r="L8" s="25" t="s">
        <v>88</v>
      </c>
      <c r="M8" s="20"/>
      <c r="N8" s="20"/>
      <c r="O8" s="20"/>
    </row>
    <row r="9" spans="1:17" ht="12.75">
      <c r="A9" s="20"/>
      <c r="B9" s="14" t="s">
        <v>282</v>
      </c>
      <c r="C9" s="12">
        <f>SUM(C10:C30)</f>
        <v>245023</v>
      </c>
      <c r="D9" s="12">
        <f>SUM(D10:D30)</f>
        <v>6426</v>
      </c>
      <c r="E9" s="12">
        <f>SUM(C9:D9)</f>
        <v>251449</v>
      </c>
      <c r="F9" s="12">
        <f t="shared" ref="F9:K9" si="0">SUM(F10:F30)</f>
        <v>4897</v>
      </c>
      <c r="G9" s="12">
        <f t="shared" si="0"/>
        <v>15764</v>
      </c>
      <c r="H9" s="14">
        <f t="shared" si="0"/>
        <v>253</v>
      </c>
      <c r="I9" s="12">
        <f t="shared" si="0"/>
        <v>12715</v>
      </c>
      <c r="J9" s="12">
        <f t="shared" si="0"/>
        <v>15107</v>
      </c>
      <c r="K9" s="12">
        <f t="shared" si="0"/>
        <v>8955</v>
      </c>
      <c r="L9" s="12">
        <f>SUM(F9:K9)</f>
        <v>57691</v>
      </c>
      <c r="M9" s="12">
        <f>SUM(M10:M30)</f>
        <v>30254</v>
      </c>
      <c r="N9" s="20"/>
      <c r="O9" s="20"/>
      <c r="Q9" s="5"/>
    </row>
    <row r="10" spans="1:17" ht="12.75">
      <c r="A10" s="20"/>
      <c r="B10" s="13" t="s">
        <v>244</v>
      </c>
      <c r="C10" s="27">
        <v>45663</v>
      </c>
      <c r="D10" s="27">
        <v>1933</v>
      </c>
      <c r="E10" s="12">
        <f t="shared" ref="E10:E30" si="1">SUM(C10:D10)</f>
        <v>47596</v>
      </c>
      <c r="F10" s="13">
        <v>880</v>
      </c>
      <c r="G10" s="13">
        <v>492</v>
      </c>
      <c r="H10" s="13">
        <v>5</v>
      </c>
      <c r="I10" s="27">
        <v>2365</v>
      </c>
      <c r="J10" s="13">
        <v>1755</v>
      </c>
      <c r="K10" s="27">
        <v>1998</v>
      </c>
      <c r="L10" s="27">
        <f>SUM(F10:K10)</f>
        <v>7495</v>
      </c>
      <c r="M10" s="27">
        <v>6271</v>
      </c>
      <c r="N10" s="20"/>
      <c r="O10" s="20"/>
      <c r="Q10" s="5"/>
    </row>
    <row r="11" spans="1:17" ht="12.75">
      <c r="A11" s="20"/>
      <c r="B11" s="13" t="s">
        <v>1</v>
      </c>
      <c r="C11" s="27">
        <v>22969</v>
      </c>
      <c r="D11" s="13">
        <v>337</v>
      </c>
      <c r="E11" s="12">
        <f t="shared" si="1"/>
        <v>23306</v>
      </c>
      <c r="F11" s="13">
        <v>401</v>
      </c>
      <c r="G11" s="27">
        <v>2135</v>
      </c>
      <c r="H11" s="13">
        <v>8</v>
      </c>
      <c r="I11" s="27">
        <v>1285</v>
      </c>
      <c r="J11" s="13">
        <v>220</v>
      </c>
      <c r="K11" s="13">
        <v>385</v>
      </c>
      <c r="L11" s="27">
        <f t="shared" ref="L11:L30" si="2">SUM(F11:K11)</f>
        <v>4434</v>
      </c>
      <c r="M11" s="27">
        <v>2789</v>
      </c>
      <c r="N11" s="20"/>
      <c r="O11" s="20"/>
      <c r="Q11" s="5"/>
    </row>
    <row r="12" spans="1:17" ht="12.75">
      <c r="A12" s="20"/>
      <c r="B12" s="13" t="s">
        <v>2</v>
      </c>
      <c r="C12" s="27">
        <v>8169</v>
      </c>
      <c r="D12" s="27">
        <v>243</v>
      </c>
      <c r="E12" s="12">
        <f t="shared" si="1"/>
        <v>8412</v>
      </c>
      <c r="F12" s="13">
        <v>53</v>
      </c>
      <c r="G12" s="27">
        <v>1270</v>
      </c>
      <c r="H12" s="13">
        <v>13</v>
      </c>
      <c r="I12" s="13">
        <v>450</v>
      </c>
      <c r="J12" s="13">
        <v>1261</v>
      </c>
      <c r="K12" s="13">
        <v>148</v>
      </c>
      <c r="L12" s="27">
        <f t="shared" si="2"/>
        <v>3195</v>
      </c>
      <c r="M12" s="13">
        <v>898</v>
      </c>
      <c r="N12" s="20"/>
      <c r="O12" s="20"/>
      <c r="Q12" s="5"/>
    </row>
    <row r="13" spans="1:17" ht="12.75">
      <c r="A13" s="20"/>
      <c r="B13" s="13" t="s">
        <v>3</v>
      </c>
      <c r="C13" s="27">
        <v>8567</v>
      </c>
      <c r="D13" s="27">
        <v>88</v>
      </c>
      <c r="E13" s="12">
        <f t="shared" si="1"/>
        <v>8655</v>
      </c>
      <c r="F13" s="13">
        <v>82</v>
      </c>
      <c r="G13" s="13">
        <v>835</v>
      </c>
      <c r="H13" s="13">
        <v>34</v>
      </c>
      <c r="I13" s="13">
        <v>526</v>
      </c>
      <c r="J13" s="27">
        <v>2143</v>
      </c>
      <c r="K13" s="13">
        <v>433</v>
      </c>
      <c r="L13" s="27">
        <f t="shared" si="2"/>
        <v>4053</v>
      </c>
      <c r="M13" s="27">
        <v>1983</v>
      </c>
      <c r="N13" s="20"/>
      <c r="O13" s="20"/>
      <c r="Q13" s="5"/>
    </row>
    <row r="14" spans="1:17" ht="12.75">
      <c r="A14" s="20"/>
      <c r="B14" s="13" t="s">
        <v>4</v>
      </c>
      <c r="C14" s="27">
        <v>5789</v>
      </c>
      <c r="D14" s="13">
        <v>145</v>
      </c>
      <c r="E14" s="12">
        <f t="shared" si="1"/>
        <v>5934</v>
      </c>
      <c r="F14" s="13">
        <v>78</v>
      </c>
      <c r="G14" s="13">
        <v>353</v>
      </c>
      <c r="H14" s="13">
        <v>9</v>
      </c>
      <c r="I14" s="13">
        <v>263</v>
      </c>
      <c r="J14" s="13">
        <v>35</v>
      </c>
      <c r="K14" s="13">
        <v>171</v>
      </c>
      <c r="L14" s="27">
        <f t="shared" si="2"/>
        <v>909</v>
      </c>
      <c r="M14" s="13">
        <v>421</v>
      </c>
      <c r="N14" s="20"/>
      <c r="O14" s="20"/>
      <c r="Q14" s="5"/>
    </row>
    <row r="15" spans="1:17" ht="12.75">
      <c r="A15" s="20"/>
      <c r="B15" s="13" t="s">
        <v>5</v>
      </c>
      <c r="C15" s="27">
        <v>10696</v>
      </c>
      <c r="D15" s="13">
        <v>257</v>
      </c>
      <c r="E15" s="12">
        <f t="shared" si="1"/>
        <v>10953</v>
      </c>
      <c r="F15" s="13">
        <v>640</v>
      </c>
      <c r="G15" s="13">
        <v>600</v>
      </c>
      <c r="H15" s="13">
        <v>3</v>
      </c>
      <c r="I15" s="13">
        <v>528</v>
      </c>
      <c r="J15" s="13">
        <v>966</v>
      </c>
      <c r="K15" s="13">
        <v>207</v>
      </c>
      <c r="L15" s="27">
        <f t="shared" si="2"/>
        <v>2944</v>
      </c>
      <c r="M15" s="13">
        <v>858</v>
      </c>
      <c r="N15" s="20"/>
      <c r="O15" s="20"/>
      <c r="Q15" s="5"/>
    </row>
    <row r="16" spans="1:17" ht="12.75">
      <c r="A16" s="20"/>
      <c r="B16" s="13" t="s">
        <v>6</v>
      </c>
      <c r="C16" s="27">
        <v>8220</v>
      </c>
      <c r="D16" s="27">
        <v>113</v>
      </c>
      <c r="E16" s="12">
        <f t="shared" si="1"/>
        <v>8333</v>
      </c>
      <c r="F16" s="13">
        <v>414</v>
      </c>
      <c r="G16" s="13">
        <v>805</v>
      </c>
      <c r="H16" s="13">
        <v>5</v>
      </c>
      <c r="I16" s="13">
        <v>452</v>
      </c>
      <c r="J16" s="13">
        <v>677</v>
      </c>
      <c r="K16" s="13">
        <v>248</v>
      </c>
      <c r="L16" s="27">
        <f t="shared" si="2"/>
        <v>2601</v>
      </c>
      <c r="M16" s="27">
        <v>927</v>
      </c>
      <c r="N16" s="20"/>
      <c r="O16" s="20"/>
      <c r="Q16" s="5"/>
    </row>
    <row r="17" spans="1:17" ht="12.75">
      <c r="A17" s="20"/>
      <c r="B17" s="13" t="s">
        <v>7</v>
      </c>
      <c r="C17" s="27">
        <v>6825</v>
      </c>
      <c r="D17" s="13">
        <v>287</v>
      </c>
      <c r="E17" s="12">
        <f t="shared" si="1"/>
        <v>7112</v>
      </c>
      <c r="F17" s="13">
        <v>0</v>
      </c>
      <c r="G17" s="13">
        <v>108</v>
      </c>
      <c r="H17" s="13">
        <v>5</v>
      </c>
      <c r="I17" s="13">
        <v>309</v>
      </c>
      <c r="J17" s="13">
        <v>703</v>
      </c>
      <c r="K17" s="13">
        <v>380</v>
      </c>
      <c r="L17" s="27">
        <f t="shared" si="2"/>
        <v>1505</v>
      </c>
      <c r="M17" s="13">
        <v>560</v>
      </c>
      <c r="N17" s="20"/>
      <c r="O17" s="20"/>
      <c r="Q17" s="5"/>
    </row>
    <row r="18" spans="1:17" ht="12.75">
      <c r="A18" s="20"/>
      <c r="B18" s="13" t="s">
        <v>8</v>
      </c>
      <c r="C18" s="27">
        <v>12954</v>
      </c>
      <c r="D18" s="13">
        <v>384</v>
      </c>
      <c r="E18" s="12">
        <f t="shared" si="1"/>
        <v>13338</v>
      </c>
      <c r="F18" s="13">
        <v>143</v>
      </c>
      <c r="G18" s="27">
        <v>1845</v>
      </c>
      <c r="H18" s="13">
        <v>31</v>
      </c>
      <c r="I18" s="13">
        <v>711</v>
      </c>
      <c r="J18" s="13">
        <v>287</v>
      </c>
      <c r="K18" s="13">
        <v>314</v>
      </c>
      <c r="L18" s="27">
        <f t="shared" si="2"/>
        <v>3331</v>
      </c>
      <c r="M18" s="27">
        <v>3038</v>
      </c>
      <c r="N18" s="20"/>
      <c r="O18" s="20"/>
      <c r="Q18" s="5"/>
    </row>
    <row r="19" spans="1:17" ht="12.75">
      <c r="A19" s="20"/>
      <c r="B19" s="13" t="s">
        <v>9</v>
      </c>
      <c r="C19" s="27">
        <v>1886</v>
      </c>
      <c r="D19" s="13">
        <v>26</v>
      </c>
      <c r="E19" s="12">
        <f t="shared" si="1"/>
        <v>1912</v>
      </c>
      <c r="F19" s="13">
        <v>86</v>
      </c>
      <c r="G19" s="13">
        <v>455</v>
      </c>
      <c r="H19" s="13">
        <v>20</v>
      </c>
      <c r="I19" s="13">
        <v>198</v>
      </c>
      <c r="J19" s="13">
        <v>311</v>
      </c>
      <c r="K19" s="13">
        <v>10</v>
      </c>
      <c r="L19" s="27">
        <f t="shared" si="2"/>
        <v>1080</v>
      </c>
      <c r="M19" s="13">
        <v>349</v>
      </c>
      <c r="N19" s="20"/>
      <c r="O19" s="20"/>
      <c r="Q19" s="5"/>
    </row>
    <row r="20" spans="1:17" ht="12.75">
      <c r="A20" s="20"/>
      <c r="B20" s="13" t="s">
        <v>10</v>
      </c>
      <c r="C20" s="27">
        <v>5069</v>
      </c>
      <c r="D20" s="13">
        <v>80</v>
      </c>
      <c r="E20" s="12">
        <f t="shared" si="1"/>
        <v>5149</v>
      </c>
      <c r="F20" s="13">
        <v>257</v>
      </c>
      <c r="G20" s="13">
        <v>384</v>
      </c>
      <c r="H20" s="13">
        <v>2</v>
      </c>
      <c r="I20" s="13">
        <v>182</v>
      </c>
      <c r="J20" s="13">
        <v>75</v>
      </c>
      <c r="K20" s="13">
        <v>233</v>
      </c>
      <c r="L20" s="27">
        <f t="shared" si="2"/>
        <v>1133</v>
      </c>
      <c r="M20" s="13">
        <v>181</v>
      </c>
      <c r="N20" s="20"/>
      <c r="O20" s="20"/>
      <c r="Q20" s="5"/>
    </row>
    <row r="21" spans="1:17" ht="12.75">
      <c r="A21" s="20"/>
      <c r="B21" s="13" t="s">
        <v>11</v>
      </c>
      <c r="C21" s="27">
        <v>4425</v>
      </c>
      <c r="D21" s="13">
        <v>60</v>
      </c>
      <c r="E21" s="12">
        <f t="shared" si="1"/>
        <v>4485</v>
      </c>
      <c r="F21" s="13">
        <v>6</v>
      </c>
      <c r="G21" s="13">
        <v>10</v>
      </c>
      <c r="H21" s="13">
        <v>3</v>
      </c>
      <c r="I21" s="13">
        <v>274</v>
      </c>
      <c r="J21" s="13">
        <v>0</v>
      </c>
      <c r="K21" s="13">
        <v>87</v>
      </c>
      <c r="L21" s="27">
        <f t="shared" si="2"/>
        <v>380</v>
      </c>
      <c r="M21" s="13">
        <v>363</v>
      </c>
      <c r="N21" s="20"/>
      <c r="O21" s="20"/>
      <c r="Q21" s="5"/>
    </row>
    <row r="22" spans="1:17" ht="12.75">
      <c r="A22" s="20"/>
      <c r="B22" s="13" t="s">
        <v>12</v>
      </c>
      <c r="C22" s="27">
        <v>9435</v>
      </c>
      <c r="D22" s="13">
        <v>107</v>
      </c>
      <c r="E22" s="12">
        <f t="shared" si="1"/>
        <v>9542</v>
      </c>
      <c r="F22" s="13">
        <v>143</v>
      </c>
      <c r="G22" s="13">
        <v>487</v>
      </c>
      <c r="H22" s="13">
        <v>31</v>
      </c>
      <c r="I22" s="13">
        <v>364</v>
      </c>
      <c r="J22" s="13">
        <v>874</v>
      </c>
      <c r="K22" s="13">
        <v>62</v>
      </c>
      <c r="L22" s="27">
        <f t="shared" si="2"/>
        <v>1961</v>
      </c>
      <c r="M22" s="13">
        <v>751</v>
      </c>
      <c r="N22" s="20"/>
      <c r="O22" s="20"/>
      <c r="Q22" s="5"/>
    </row>
    <row r="23" spans="1:17" ht="12.75">
      <c r="A23" s="20"/>
      <c r="B23" s="13" t="s">
        <v>13</v>
      </c>
      <c r="C23" s="27">
        <v>9662</v>
      </c>
      <c r="D23" s="13">
        <v>96</v>
      </c>
      <c r="E23" s="12">
        <f t="shared" si="1"/>
        <v>9758</v>
      </c>
      <c r="F23" s="13">
        <v>70</v>
      </c>
      <c r="G23" s="13">
        <v>761</v>
      </c>
      <c r="H23" s="13">
        <v>8</v>
      </c>
      <c r="I23" s="13">
        <v>488</v>
      </c>
      <c r="J23" s="27">
        <v>1363</v>
      </c>
      <c r="K23" s="13">
        <v>436</v>
      </c>
      <c r="L23" s="27">
        <f t="shared" si="2"/>
        <v>3126</v>
      </c>
      <c r="M23" s="27">
        <v>1283</v>
      </c>
      <c r="N23" s="20"/>
      <c r="O23" s="20"/>
      <c r="Q23" s="5"/>
    </row>
    <row r="24" spans="1:17" ht="12.75">
      <c r="A24" s="20"/>
      <c r="B24" s="13" t="s">
        <v>14</v>
      </c>
      <c r="C24" s="27">
        <v>16641</v>
      </c>
      <c r="D24" s="13">
        <v>614</v>
      </c>
      <c r="E24" s="12">
        <f t="shared" si="1"/>
        <v>17255</v>
      </c>
      <c r="F24" s="13">
        <v>394</v>
      </c>
      <c r="G24" s="27">
        <v>1532</v>
      </c>
      <c r="H24" s="13">
        <v>5</v>
      </c>
      <c r="I24" s="13">
        <v>718</v>
      </c>
      <c r="J24" s="13">
        <v>507</v>
      </c>
      <c r="K24" s="13">
        <v>756</v>
      </c>
      <c r="L24" s="27">
        <f t="shared" si="2"/>
        <v>3912</v>
      </c>
      <c r="M24" s="27">
        <v>1745</v>
      </c>
      <c r="N24" s="20"/>
      <c r="O24" s="20"/>
      <c r="Q24" s="5"/>
    </row>
    <row r="25" spans="1:17" ht="12.75">
      <c r="A25" s="20"/>
      <c r="B25" s="13" t="s">
        <v>15</v>
      </c>
      <c r="C25" s="27">
        <v>5266</v>
      </c>
      <c r="D25" s="13">
        <v>64</v>
      </c>
      <c r="E25" s="12">
        <f t="shared" si="1"/>
        <v>5330</v>
      </c>
      <c r="F25" s="13">
        <v>15</v>
      </c>
      <c r="G25" s="13">
        <v>160</v>
      </c>
      <c r="H25" s="13">
        <v>3</v>
      </c>
      <c r="I25" s="13">
        <v>347</v>
      </c>
      <c r="J25" s="27">
        <v>1109</v>
      </c>
      <c r="K25" s="13">
        <v>134</v>
      </c>
      <c r="L25" s="27">
        <f t="shared" si="2"/>
        <v>1768</v>
      </c>
      <c r="M25" s="13">
        <v>474</v>
      </c>
      <c r="N25" s="20"/>
      <c r="O25" s="20"/>
      <c r="Q25" s="5"/>
    </row>
    <row r="26" spans="1:17" ht="12.75">
      <c r="A26" s="20"/>
      <c r="B26" s="13" t="s">
        <v>16</v>
      </c>
      <c r="C26" s="27">
        <v>10459</v>
      </c>
      <c r="D26" s="13">
        <v>345</v>
      </c>
      <c r="E26" s="12">
        <f t="shared" si="1"/>
        <v>10804</v>
      </c>
      <c r="F26" s="13">
        <v>121</v>
      </c>
      <c r="G26" s="13">
        <v>280</v>
      </c>
      <c r="H26" s="13">
        <v>3</v>
      </c>
      <c r="I26" s="13">
        <v>598</v>
      </c>
      <c r="J26" s="13">
        <v>4</v>
      </c>
      <c r="K26" s="13">
        <v>258</v>
      </c>
      <c r="L26" s="27">
        <f t="shared" si="2"/>
        <v>1264</v>
      </c>
      <c r="M26" s="27">
        <v>1301</v>
      </c>
      <c r="N26" s="20"/>
      <c r="O26" s="20"/>
      <c r="Q26" s="5"/>
    </row>
    <row r="27" spans="1:17" ht="12.75">
      <c r="A27" s="20"/>
      <c r="B27" s="13" t="s">
        <v>17</v>
      </c>
      <c r="C27" s="27">
        <v>26412</v>
      </c>
      <c r="D27" s="13">
        <v>627</v>
      </c>
      <c r="E27" s="12">
        <f t="shared" si="1"/>
        <v>27039</v>
      </c>
      <c r="F27" s="13">
        <v>473</v>
      </c>
      <c r="G27" s="27">
        <v>1792</v>
      </c>
      <c r="H27" s="13">
        <v>41</v>
      </c>
      <c r="I27" s="27">
        <v>1164</v>
      </c>
      <c r="J27" s="27">
        <v>1136</v>
      </c>
      <c r="K27" s="27">
        <v>2254</v>
      </c>
      <c r="L27" s="27">
        <f t="shared" si="2"/>
        <v>6860</v>
      </c>
      <c r="M27" s="27">
        <v>3150</v>
      </c>
      <c r="N27" s="20"/>
      <c r="O27" s="20"/>
      <c r="Q27" s="5"/>
    </row>
    <row r="28" spans="1:17" ht="12.75">
      <c r="A28" s="20"/>
      <c r="B28" s="13" t="s">
        <v>18</v>
      </c>
      <c r="C28" s="27">
        <v>11333</v>
      </c>
      <c r="D28" s="13">
        <v>222</v>
      </c>
      <c r="E28" s="12">
        <f t="shared" si="1"/>
        <v>11555</v>
      </c>
      <c r="F28" s="13">
        <v>249</v>
      </c>
      <c r="G28" s="13">
        <v>792</v>
      </c>
      <c r="H28" s="13">
        <v>7</v>
      </c>
      <c r="I28" s="13">
        <v>610</v>
      </c>
      <c r="J28" s="13">
        <v>523</v>
      </c>
      <c r="K28" s="13">
        <v>200</v>
      </c>
      <c r="L28" s="27">
        <f t="shared" si="2"/>
        <v>2381</v>
      </c>
      <c r="M28" s="13">
        <v>845</v>
      </c>
      <c r="N28" s="20"/>
      <c r="O28" s="20"/>
      <c r="Q28" s="5"/>
    </row>
    <row r="29" spans="1:17" ht="12.75">
      <c r="A29" s="20"/>
      <c r="B29" s="13" t="s">
        <v>19</v>
      </c>
      <c r="C29" s="27">
        <v>6680</v>
      </c>
      <c r="D29" s="13">
        <v>114</v>
      </c>
      <c r="E29" s="12">
        <f t="shared" si="1"/>
        <v>6794</v>
      </c>
      <c r="F29" s="13">
        <v>35</v>
      </c>
      <c r="G29" s="13">
        <v>396</v>
      </c>
      <c r="H29" s="13">
        <v>15</v>
      </c>
      <c r="I29" s="13">
        <v>465</v>
      </c>
      <c r="J29" s="13">
        <v>1106</v>
      </c>
      <c r="K29" s="13">
        <v>181</v>
      </c>
      <c r="L29" s="27">
        <f t="shared" si="2"/>
        <v>2198</v>
      </c>
      <c r="M29" s="13">
        <v>930</v>
      </c>
      <c r="N29" s="20"/>
      <c r="O29" s="20"/>
      <c r="Q29" s="5"/>
    </row>
    <row r="30" spans="1:17" ht="12.75">
      <c r="A30" s="20"/>
      <c r="B30" s="13" t="s">
        <v>20</v>
      </c>
      <c r="C30" s="27">
        <v>7903</v>
      </c>
      <c r="D30" s="13">
        <v>284</v>
      </c>
      <c r="E30" s="12">
        <f t="shared" si="1"/>
        <v>8187</v>
      </c>
      <c r="F30" s="13">
        <v>357</v>
      </c>
      <c r="G30" s="13">
        <v>272</v>
      </c>
      <c r="H30" s="13">
        <v>2</v>
      </c>
      <c r="I30" s="13">
        <v>418</v>
      </c>
      <c r="J30" s="13">
        <v>52</v>
      </c>
      <c r="K30" s="13">
        <v>60</v>
      </c>
      <c r="L30" s="27">
        <f t="shared" si="2"/>
        <v>1161</v>
      </c>
      <c r="M30" s="27">
        <v>1137</v>
      </c>
      <c r="N30" s="20"/>
      <c r="O30" s="20"/>
      <c r="Q30" s="5"/>
    </row>
    <row r="31" spans="1:17" ht="12.75">
      <c r="A31" s="20"/>
      <c r="B31" s="20"/>
      <c r="C31" s="28"/>
      <c r="D31" s="28"/>
      <c r="E31" s="28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7" ht="12.75">
      <c r="A32" s="20"/>
      <c r="B32" s="20"/>
      <c r="C32" s="28"/>
      <c r="D32" s="28"/>
      <c r="E32" s="28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2.75">
      <c r="A33" s="20"/>
      <c r="B33" s="20"/>
      <c r="C33" s="14" t="s">
        <v>307</v>
      </c>
      <c r="D33" s="28"/>
      <c r="E33" s="28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2.75">
      <c r="A34" s="20"/>
      <c r="B34" s="20"/>
      <c r="C34" s="14" t="s">
        <v>56</v>
      </c>
      <c r="D34" s="14" t="s">
        <v>57</v>
      </c>
      <c r="E34" s="14" t="s">
        <v>58</v>
      </c>
      <c r="F34" s="14" t="s">
        <v>90</v>
      </c>
      <c r="G34" s="14" t="s">
        <v>60</v>
      </c>
      <c r="H34" s="14" t="s">
        <v>61</v>
      </c>
      <c r="I34" s="14" t="s">
        <v>32</v>
      </c>
      <c r="J34" s="14" t="s">
        <v>62</v>
      </c>
      <c r="K34" s="20" t="s">
        <v>92</v>
      </c>
      <c r="L34" s="20"/>
      <c r="M34" s="20"/>
      <c r="N34" s="20"/>
      <c r="O34" s="20"/>
    </row>
    <row r="35" spans="1:15" ht="12.75">
      <c r="A35" s="20"/>
      <c r="B35" s="20"/>
      <c r="C35" s="14" t="s">
        <v>64</v>
      </c>
      <c r="D35" s="14" t="s">
        <v>65</v>
      </c>
      <c r="E35" s="14" t="s">
        <v>66</v>
      </c>
      <c r="F35" s="14" t="s">
        <v>89</v>
      </c>
      <c r="G35" s="14" t="s">
        <v>68</v>
      </c>
      <c r="H35" s="20"/>
      <c r="I35" s="14" t="s">
        <v>69</v>
      </c>
      <c r="J35" s="14" t="s">
        <v>91</v>
      </c>
      <c r="K35" s="20"/>
      <c r="L35" s="20"/>
      <c r="M35" s="20"/>
      <c r="N35" s="20"/>
      <c r="O35" s="20"/>
    </row>
    <row r="36" spans="1:15" ht="12.75">
      <c r="A36" s="20"/>
      <c r="B36" s="20"/>
      <c r="C36" s="25" t="s">
        <v>72</v>
      </c>
      <c r="D36" s="25" t="s">
        <v>73</v>
      </c>
      <c r="E36" s="25" t="s">
        <v>74</v>
      </c>
      <c r="F36" s="25" t="s">
        <v>46</v>
      </c>
      <c r="G36" s="25" t="s">
        <v>76</v>
      </c>
      <c r="H36" s="25" t="s">
        <v>77</v>
      </c>
      <c r="I36" s="25" t="s">
        <v>39</v>
      </c>
      <c r="J36" s="25" t="s">
        <v>78</v>
      </c>
      <c r="K36" s="20" t="s">
        <v>93</v>
      </c>
      <c r="L36" s="20"/>
      <c r="M36" s="20"/>
      <c r="N36" s="20"/>
      <c r="O36" s="20"/>
    </row>
    <row r="37" spans="1:15" ht="12.75">
      <c r="A37" s="20"/>
      <c r="B37" s="20"/>
      <c r="C37" s="25" t="s">
        <v>49</v>
      </c>
      <c r="D37" s="25" t="s">
        <v>79</v>
      </c>
      <c r="E37" s="25" t="s">
        <v>80</v>
      </c>
      <c r="F37" s="25" t="s">
        <v>86</v>
      </c>
      <c r="G37" s="25" t="s">
        <v>81</v>
      </c>
      <c r="H37" s="20"/>
      <c r="I37" s="25" t="s">
        <v>82</v>
      </c>
      <c r="J37" s="25" t="s">
        <v>83</v>
      </c>
      <c r="K37" s="20"/>
      <c r="L37" s="20"/>
      <c r="M37" s="20"/>
      <c r="N37" s="20"/>
      <c r="O37" s="20"/>
    </row>
    <row r="38" spans="1:15" ht="12.75">
      <c r="A38" s="20"/>
      <c r="B38" s="20"/>
      <c r="C38" s="25" t="s">
        <v>84</v>
      </c>
      <c r="D38" s="20"/>
      <c r="E38" s="25" t="s">
        <v>85</v>
      </c>
      <c r="F38" s="20"/>
      <c r="G38" s="25" t="s">
        <v>87</v>
      </c>
      <c r="H38" s="20"/>
      <c r="I38" s="25" t="s">
        <v>88</v>
      </c>
      <c r="J38" s="20"/>
      <c r="K38" s="20"/>
      <c r="L38" s="20"/>
      <c r="M38" s="20"/>
      <c r="N38" s="20"/>
      <c r="O38" s="20"/>
    </row>
    <row r="39" spans="1:15" ht="12.75">
      <c r="A39" s="20"/>
      <c r="B39" s="14" t="s">
        <v>21</v>
      </c>
      <c r="C39" s="12">
        <f t="shared" ref="C39:H39" si="3">SUM(C40:C60)</f>
        <v>7926</v>
      </c>
      <c r="D39" s="12">
        <f t="shared" si="3"/>
        <v>6797</v>
      </c>
      <c r="E39" s="12">
        <f t="shared" si="3"/>
        <v>4022</v>
      </c>
      <c r="F39" s="12">
        <f t="shared" si="3"/>
        <v>3742</v>
      </c>
      <c r="G39" s="12">
        <f t="shared" si="3"/>
        <v>1499</v>
      </c>
      <c r="H39" s="12">
        <f t="shared" si="3"/>
        <v>2826</v>
      </c>
      <c r="I39" s="12">
        <f>SUM(C39:H39)</f>
        <v>26812</v>
      </c>
      <c r="J39" s="12">
        <f>SUM(J40:J60)</f>
        <v>1259</v>
      </c>
      <c r="K39" s="12">
        <f>SUM(K40:K60)</f>
        <v>116016</v>
      </c>
      <c r="L39" s="28"/>
      <c r="M39" s="28"/>
      <c r="N39" s="20"/>
      <c r="O39" s="20"/>
    </row>
    <row r="40" spans="1:15" ht="12.75">
      <c r="A40" s="20"/>
      <c r="B40" s="13" t="s">
        <v>244</v>
      </c>
      <c r="C40" s="27">
        <v>2163</v>
      </c>
      <c r="D40" s="13">
        <v>213</v>
      </c>
      <c r="E40" s="13">
        <v>3036</v>
      </c>
      <c r="F40" s="27">
        <v>1141</v>
      </c>
      <c r="G40" s="13">
        <v>148</v>
      </c>
      <c r="H40" s="13">
        <v>565</v>
      </c>
      <c r="I40" s="12">
        <f t="shared" ref="I40:I60" si="4">SUM(C40:H40)</f>
        <v>7266</v>
      </c>
      <c r="J40" s="27">
        <v>431</v>
      </c>
      <c r="K40" s="27">
        <v>21463</v>
      </c>
      <c r="L40" s="28"/>
      <c r="M40" s="28"/>
      <c r="N40" s="20"/>
      <c r="O40" s="20"/>
    </row>
    <row r="41" spans="1:15" ht="12.75">
      <c r="A41" s="20"/>
      <c r="B41" s="13" t="s">
        <v>1</v>
      </c>
      <c r="C41" s="13">
        <v>235</v>
      </c>
      <c r="D41" s="13">
        <v>665</v>
      </c>
      <c r="E41" s="13">
        <v>9</v>
      </c>
      <c r="F41" s="13">
        <v>133</v>
      </c>
      <c r="G41" s="13">
        <v>20</v>
      </c>
      <c r="H41" s="13">
        <v>40</v>
      </c>
      <c r="I41" s="12">
        <f t="shared" si="4"/>
        <v>1102</v>
      </c>
      <c r="J41" s="27">
        <v>42</v>
      </c>
      <c r="K41" s="27">
        <v>8367</v>
      </c>
      <c r="L41" s="28"/>
      <c r="M41" s="28"/>
      <c r="N41" s="20"/>
      <c r="O41" s="20"/>
    </row>
    <row r="42" spans="1:15" ht="12.75">
      <c r="A42" s="20"/>
      <c r="B42" s="13" t="s">
        <v>2</v>
      </c>
      <c r="C42" s="13">
        <v>88</v>
      </c>
      <c r="D42" s="13">
        <v>453</v>
      </c>
      <c r="E42" s="13">
        <v>104</v>
      </c>
      <c r="F42" s="13">
        <v>134</v>
      </c>
      <c r="G42" s="13">
        <v>82</v>
      </c>
      <c r="H42" s="13">
        <v>42</v>
      </c>
      <c r="I42" s="12">
        <f t="shared" si="4"/>
        <v>903</v>
      </c>
      <c r="J42" s="27">
        <v>8</v>
      </c>
      <c r="K42" s="27">
        <v>5004</v>
      </c>
      <c r="L42" s="28"/>
      <c r="M42" s="28"/>
      <c r="N42" s="20"/>
      <c r="O42" s="20"/>
    </row>
    <row r="43" spans="1:15" ht="12.75">
      <c r="A43" s="20"/>
      <c r="B43" s="13" t="s">
        <v>3</v>
      </c>
      <c r="C43" s="13">
        <v>257</v>
      </c>
      <c r="D43" s="13">
        <v>482</v>
      </c>
      <c r="E43" s="13">
        <v>60</v>
      </c>
      <c r="F43" s="13">
        <v>113</v>
      </c>
      <c r="G43" s="13">
        <v>36</v>
      </c>
      <c r="H43" s="13">
        <v>73</v>
      </c>
      <c r="I43" s="12">
        <f t="shared" si="4"/>
        <v>1021</v>
      </c>
      <c r="J43" s="27">
        <v>38</v>
      </c>
      <c r="K43" s="27">
        <v>7095</v>
      </c>
      <c r="L43" s="28"/>
      <c r="M43" s="28"/>
      <c r="N43" s="20"/>
      <c r="O43" s="20"/>
    </row>
    <row r="44" spans="1:15" ht="12.75">
      <c r="A44" s="20"/>
      <c r="B44" s="13" t="s">
        <v>4</v>
      </c>
      <c r="C44" s="13">
        <v>101</v>
      </c>
      <c r="D44" s="13">
        <v>395</v>
      </c>
      <c r="E44" s="13">
        <v>55</v>
      </c>
      <c r="F44" s="13">
        <v>110</v>
      </c>
      <c r="G44" s="13">
        <v>4</v>
      </c>
      <c r="H44" s="13">
        <v>44</v>
      </c>
      <c r="I44" s="12">
        <f t="shared" si="4"/>
        <v>709</v>
      </c>
      <c r="J44" s="27">
        <v>4</v>
      </c>
      <c r="K44" s="27">
        <v>2043</v>
      </c>
      <c r="L44" s="28"/>
      <c r="M44" s="28"/>
      <c r="N44" s="20"/>
      <c r="O44" s="20"/>
    </row>
    <row r="45" spans="1:15" ht="12.75">
      <c r="A45" s="20"/>
      <c r="B45" s="13" t="s">
        <v>5</v>
      </c>
      <c r="C45" s="13">
        <v>650</v>
      </c>
      <c r="D45" s="13">
        <v>261</v>
      </c>
      <c r="E45" s="13">
        <v>59</v>
      </c>
      <c r="F45" s="13">
        <v>192</v>
      </c>
      <c r="G45" s="13">
        <v>18</v>
      </c>
      <c r="H45" s="13">
        <v>38</v>
      </c>
      <c r="I45" s="12">
        <f t="shared" si="4"/>
        <v>1218</v>
      </c>
      <c r="J45" s="27">
        <v>27</v>
      </c>
      <c r="K45" s="27">
        <v>5047</v>
      </c>
      <c r="L45" s="28"/>
      <c r="M45" s="28"/>
      <c r="N45" s="20"/>
      <c r="O45" s="20"/>
    </row>
    <row r="46" spans="1:15" ht="12.75">
      <c r="A46" s="20"/>
      <c r="B46" s="13" t="s">
        <v>6</v>
      </c>
      <c r="C46" s="13">
        <v>585</v>
      </c>
      <c r="D46" s="13">
        <v>355</v>
      </c>
      <c r="E46" s="13">
        <v>40</v>
      </c>
      <c r="F46" s="13">
        <v>81</v>
      </c>
      <c r="G46" s="27">
        <v>1036</v>
      </c>
      <c r="H46" s="13">
        <v>22</v>
      </c>
      <c r="I46" s="12">
        <f t="shared" si="4"/>
        <v>2119</v>
      </c>
      <c r="J46" s="27">
        <v>49</v>
      </c>
      <c r="K46" s="27">
        <v>5696</v>
      </c>
      <c r="L46" s="28"/>
      <c r="M46" s="28"/>
      <c r="N46" s="20"/>
      <c r="O46" s="20"/>
    </row>
    <row r="47" spans="1:15" ht="12.75">
      <c r="A47" s="20"/>
      <c r="B47" s="13" t="s">
        <v>7</v>
      </c>
      <c r="C47" s="13">
        <v>0</v>
      </c>
      <c r="D47" s="13">
        <v>125</v>
      </c>
      <c r="E47" s="13">
        <v>29</v>
      </c>
      <c r="F47" s="13">
        <v>70</v>
      </c>
      <c r="G47" s="13">
        <v>5</v>
      </c>
      <c r="H47" s="13">
        <v>57</v>
      </c>
      <c r="I47" s="12">
        <f t="shared" si="4"/>
        <v>286</v>
      </c>
      <c r="J47" s="27">
        <v>9</v>
      </c>
      <c r="K47" s="27">
        <v>2360</v>
      </c>
      <c r="L47" s="28"/>
      <c r="M47" s="28"/>
      <c r="N47" s="20"/>
      <c r="O47" s="20"/>
    </row>
    <row r="48" spans="1:15" ht="12.75">
      <c r="A48" s="20"/>
      <c r="B48" s="13" t="s">
        <v>8</v>
      </c>
      <c r="C48" s="13">
        <v>342</v>
      </c>
      <c r="D48" s="13">
        <v>649</v>
      </c>
      <c r="E48" s="13">
        <v>26</v>
      </c>
      <c r="F48" s="13">
        <v>221</v>
      </c>
      <c r="G48" s="13">
        <v>3</v>
      </c>
      <c r="H48" s="13">
        <v>124</v>
      </c>
      <c r="I48" s="12">
        <f t="shared" si="4"/>
        <v>1365</v>
      </c>
      <c r="J48" s="27">
        <v>71</v>
      </c>
      <c r="K48" s="27">
        <v>7805</v>
      </c>
      <c r="L48" s="28"/>
      <c r="M48" s="28"/>
      <c r="N48" s="20"/>
      <c r="O48" s="20"/>
    </row>
    <row r="49" spans="1:15" ht="12.75">
      <c r="A49" s="20"/>
      <c r="B49" s="13" t="s">
        <v>9</v>
      </c>
      <c r="C49" s="13">
        <v>41</v>
      </c>
      <c r="D49" s="13">
        <v>156</v>
      </c>
      <c r="E49" s="13">
        <v>10</v>
      </c>
      <c r="F49" s="13">
        <v>34</v>
      </c>
      <c r="G49" s="13">
        <v>0</v>
      </c>
      <c r="H49" s="13">
        <v>5</v>
      </c>
      <c r="I49" s="12">
        <f t="shared" si="4"/>
        <v>246</v>
      </c>
      <c r="J49" s="27">
        <v>22</v>
      </c>
      <c r="K49" s="27">
        <v>1697</v>
      </c>
      <c r="L49" s="28"/>
      <c r="M49" s="28"/>
      <c r="N49" s="20"/>
      <c r="O49" s="20"/>
    </row>
    <row r="50" spans="1:15" ht="12.75">
      <c r="A50" s="20"/>
      <c r="B50" s="13" t="s">
        <v>10</v>
      </c>
      <c r="C50" s="13">
        <v>250</v>
      </c>
      <c r="D50" s="13">
        <v>355</v>
      </c>
      <c r="E50" s="13">
        <v>21</v>
      </c>
      <c r="F50" s="13">
        <v>84</v>
      </c>
      <c r="G50" s="13">
        <v>0</v>
      </c>
      <c r="H50" s="13">
        <v>26</v>
      </c>
      <c r="I50" s="12">
        <f t="shared" si="4"/>
        <v>736</v>
      </c>
      <c r="J50" s="27">
        <v>9</v>
      </c>
      <c r="K50" s="27">
        <v>2059</v>
      </c>
      <c r="L50" s="28"/>
      <c r="M50" s="28"/>
      <c r="N50" s="20"/>
      <c r="O50" s="20"/>
    </row>
    <row r="51" spans="1:15" ht="12.75">
      <c r="A51" s="20"/>
      <c r="B51" s="13" t="s">
        <v>11</v>
      </c>
      <c r="C51" s="13">
        <v>10</v>
      </c>
      <c r="D51" s="13">
        <v>0</v>
      </c>
      <c r="E51" s="13">
        <v>21</v>
      </c>
      <c r="F51" s="13">
        <v>41</v>
      </c>
      <c r="G51" s="13">
        <v>0</v>
      </c>
      <c r="H51" s="13">
        <v>11</v>
      </c>
      <c r="I51" s="12">
        <f t="shared" si="4"/>
        <v>83</v>
      </c>
      <c r="J51" s="27">
        <v>9</v>
      </c>
      <c r="K51" s="13">
        <v>835</v>
      </c>
      <c r="L51" s="28"/>
      <c r="M51" s="28"/>
      <c r="N51" s="20"/>
      <c r="O51" s="20"/>
    </row>
    <row r="52" spans="1:15" ht="12.75">
      <c r="A52" s="20"/>
      <c r="B52" s="13" t="s">
        <v>12</v>
      </c>
      <c r="C52" s="13">
        <v>168</v>
      </c>
      <c r="D52" s="13">
        <v>250</v>
      </c>
      <c r="E52" s="13">
        <v>45</v>
      </c>
      <c r="F52" s="13">
        <v>125</v>
      </c>
      <c r="G52" s="13">
        <v>3</v>
      </c>
      <c r="H52" s="13">
        <v>11</v>
      </c>
      <c r="I52" s="12">
        <f t="shared" si="4"/>
        <v>602</v>
      </c>
      <c r="J52" s="27">
        <v>4</v>
      </c>
      <c r="K52" s="27">
        <v>3318</v>
      </c>
      <c r="L52" s="28"/>
      <c r="M52" s="28"/>
      <c r="N52" s="20"/>
      <c r="O52" s="20"/>
    </row>
    <row r="53" spans="1:15" ht="12.75">
      <c r="A53" s="20"/>
      <c r="B53" s="13" t="s">
        <v>13</v>
      </c>
      <c r="C53" s="13">
        <v>100</v>
      </c>
      <c r="D53" s="13">
        <v>170</v>
      </c>
      <c r="E53" s="13">
        <v>66</v>
      </c>
      <c r="F53" s="13">
        <v>140</v>
      </c>
      <c r="G53" s="13">
        <v>3</v>
      </c>
      <c r="H53" s="13">
        <v>48</v>
      </c>
      <c r="I53" s="12">
        <f t="shared" si="4"/>
        <v>527</v>
      </c>
      <c r="J53" s="27">
        <v>71</v>
      </c>
      <c r="K53" s="27">
        <v>5007</v>
      </c>
      <c r="L53" s="28"/>
      <c r="M53" s="28"/>
      <c r="N53" s="20"/>
      <c r="O53" s="20"/>
    </row>
    <row r="54" spans="1:15" ht="12.75">
      <c r="A54" s="20"/>
      <c r="B54" s="13" t="s">
        <v>14</v>
      </c>
      <c r="C54" s="13">
        <v>654</v>
      </c>
      <c r="D54" s="13">
        <v>663</v>
      </c>
      <c r="E54" s="13">
        <v>88</v>
      </c>
      <c r="F54" s="13">
        <v>193</v>
      </c>
      <c r="G54" s="13">
        <v>12</v>
      </c>
      <c r="H54" s="13">
        <v>111</v>
      </c>
      <c r="I54" s="12">
        <f t="shared" si="4"/>
        <v>1721</v>
      </c>
      <c r="J54" s="27">
        <v>72</v>
      </c>
      <c r="K54" s="27">
        <v>7450</v>
      </c>
      <c r="L54" s="28"/>
      <c r="M54" s="28"/>
      <c r="N54" s="20"/>
      <c r="O54" s="20"/>
    </row>
    <row r="55" spans="1:15" ht="12.75">
      <c r="A55" s="20"/>
      <c r="B55" s="13" t="s">
        <v>15</v>
      </c>
      <c r="C55" s="13">
        <v>3</v>
      </c>
      <c r="D55" s="13">
        <v>77</v>
      </c>
      <c r="E55" s="13">
        <v>41</v>
      </c>
      <c r="F55" s="13">
        <v>77</v>
      </c>
      <c r="G55" s="13">
        <v>50</v>
      </c>
      <c r="H55" s="13">
        <v>124</v>
      </c>
      <c r="I55" s="12">
        <f t="shared" si="4"/>
        <v>372</v>
      </c>
      <c r="J55" s="27">
        <v>0</v>
      </c>
      <c r="K55" s="27">
        <v>2614</v>
      </c>
      <c r="L55" s="28"/>
      <c r="M55" s="28"/>
      <c r="N55" s="20"/>
      <c r="O55" s="20"/>
    </row>
    <row r="56" spans="1:15" ht="12.75">
      <c r="A56" s="20"/>
      <c r="B56" s="13" t="s">
        <v>16</v>
      </c>
      <c r="C56" s="13">
        <v>179</v>
      </c>
      <c r="D56" s="13">
        <v>51</v>
      </c>
      <c r="E56" s="13">
        <v>52</v>
      </c>
      <c r="F56" s="13">
        <v>70</v>
      </c>
      <c r="G56" s="13">
        <v>0</v>
      </c>
      <c r="H56" s="13">
        <v>43</v>
      </c>
      <c r="I56" s="12">
        <f t="shared" si="4"/>
        <v>395</v>
      </c>
      <c r="J56" s="27">
        <v>8</v>
      </c>
      <c r="K56" s="27">
        <v>2968</v>
      </c>
      <c r="L56" s="28"/>
      <c r="M56" s="28"/>
      <c r="N56" s="20"/>
      <c r="O56" s="20"/>
    </row>
    <row r="57" spans="1:15" ht="12.75">
      <c r="A57" s="20"/>
      <c r="B57" s="13" t="s">
        <v>17</v>
      </c>
      <c r="C57" s="27">
        <v>892</v>
      </c>
      <c r="D57" s="13">
        <v>617</v>
      </c>
      <c r="E57" s="13">
        <v>110</v>
      </c>
      <c r="F57" s="13">
        <v>323</v>
      </c>
      <c r="G57" s="13">
        <v>10</v>
      </c>
      <c r="H57" s="13">
        <v>1301</v>
      </c>
      <c r="I57" s="12">
        <f t="shared" si="4"/>
        <v>3253</v>
      </c>
      <c r="J57" s="27">
        <v>230</v>
      </c>
      <c r="K57" s="27">
        <v>13493</v>
      </c>
      <c r="L57" s="28"/>
      <c r="M57" s="28"/>
      <c r="N57" s="20"/>
      <c r="O57" s="20"/>
    </row>
    <row r="58" spans="1:15" ht="12.75">
      <c r="A58" s="20"/>
      <c r="B58" s="13" t="s">
        <v>18</v>
      </c>
      <c r="C58" s="13">
        <v>552</v>
      </c>
      <c r="D58" s="13">
        <v>578</v>
      </c>
      <c r="E58" s="13">
        <v>52</v>
      </c>
      <c r="F58" s="13">
        <v>104</v>
      </c>
      <c r="G58" s="13">
        <v>9</v>
      </c>
      <c r="H58" s="13">
        <v>62</v>
      </c>
      <c r="I58" s="12">
        <f t="shared" si="4"/>
        <v>1357</v>
      </c>
      <c r="J58" s="27">
        <v>55</v>
      </c>
      <c r="K58" s="27">
        <v>4638</v>
      </c>
      <c r="L58" s="28"/>
      <c r="M58" s="28"/>
      <c r="N58" s="20"/>
      <c r="O58" s="20"/>
    </row>
    <row r="59" spans="1:15" ht="12.75">
      <c r="A59" s="20"/>
      <c r="B59" s="13" t="s">
        <v>19</v>
      </c>
      <c r="C59" s="13">
        <v>13</v>
      </c>
      <c r="D59" s="13">
        <v>120</v>
      </c>
      <c r="E59" s="13">
        <v>47</v>
      </c>
      <c r="F59" s="13">
        <v>207</v>
      </c>
      <c r="G59" s="13">
        <v>58</v>
      </c>
      <c r="H59" s="13">
        <v>29</v>
      </c>
      <c r="I59" s="12">
        <f t="shared" si="4"/>
        <v>474</v>
      </c>
      <c r="J59" s="27">
        <v>24</v>
      </c>
      <c r="K59" s="27">
        <v>3626</v>
      </c>
      <c r="L59" s="28"/>
      <c r="M59" s="28"/>
      <c r="N59" s="20"/>
      <c r="O59" s="20"/>
    </row>
    <row r="60" spans="1:15" ht="12.75">
      <c r="A60" s="20"/>
      <c r="B60" s="13" t="s">
        <v>20</v>
      </c>
      <c r="C60" s="13">
        <v>643</v>
      </c>
      <c r="D60" s="13">
        <v>162</v>
      </c>
      <c r="E60" s="13">
        <v>51</v>
      </c>
      <c r="F60" s="13">
        <v>149</v>
      </c>
      <c r="G60" s="13">
        <v>2</v>
      </c>
      <c r="H60" s="13">
        <v>50</v>
      </c>
      <c r="I60" s="12">
        <f t="shared" si="4"/>
        <v>1057</v>
      </c>
      <c r="J60" s="27">
        <v>76</v>
      </c>
      <c r="K60" s="27">
        <v>3431</v>
      </c>
      <c r="L60" s="28"/>
      <c r="M60" s="28"/>
      <c r="N60" s="20"/>
      <c r="O60" s="20"/>
    </row>
    <row r="61" spans="1:15" ht="12.7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15" ht="12.7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15" ht="12.7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2"/>
  <sheetViews>
    <sheetView workbookViewId="0"/>
  </sheetViews>
  <sheetFormatPr defaultRowHeight="15"/>
  <cols>
    <col min="2" max="2" width="22.7109375" customWidth="1"/>
  </cols>
  <sheetData>
    <row r="1" spans="1:15">
      <c r="A1" s="20"/>
      <c r="B1" s="21" t="s">
        <v>323</v>
      </c>
      <c r="C1" s="21" t="s">
        <v>324</v>
      </c>
      <c r="D1" s="22"/>
      <c r="E1" s="22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20"/>
      <c r="B2" s="36"/>
      <c r="C2" s="22"/>
      <c r="D2" s="22"/>
      <c r="E2" s="22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20"/>
      <c r="B3" s="14" t="s">
        <v>325</v>
      </c>
      <c r="C3" s="14" t="s">
        <v>326</v>
      </c>
      <c r="D3" s="20"/>
      <c r="E3" s="20"/>
      <c r="F3" s="20"/>
      <c r="G3" s="14" t="s">
        <v>327</v>
      </c>
      <c r="H3" s="20"/>
      <c r="I3" s="20"/>
      <c r="J3" s="20"/>
      <c r="K3" s="14" t="s">
        <v>328</v>
      </c>
      <c r="L3" s="20"/>
      <c r="M3" s="20"/>
      <c r="N3" s="20"/>
      <c r="O3" s="20"/>
    </row>
    <row r="4" spans="1:15">
      <c r="A4" s="20"/>
      <c r="B4" s="20"/>
      <c r="C4" s="14" t="s">
        <v>94</v>
      </c>
      <c r="D4" s="14" t="s">
        <v>95</v>
      </c>
      <c r="E4" s="14" t="s">
        <v>96</v>
      </c>
      <c r="F4" s="14" t="s">
        <v>32</v>
      </c>
      <c r="G4" s="14" t="s">
        <v>94</v>
      </c>
      <c r="H4" s="14" t="s">
        <v>95</v>
      </c>
      <c r="I4" s="14" t="s">
        <v>96</v>
      </c>
      <c r="J4" s="14" t="s">
        <v>32</v>
      </c>
      <c r="K4" s="14" t="s">
        <v>94</v>
      </c>
      <c r="L4" s="14" t="s">
        <v>95</v>
      </c>
      <c r="M4" s="14" t="s">
        <v>96</v>
      </c>
      <c r="N4" s="14" t="s">
        <v>32</v>
      </c>
      <c r="O4" s="20"/>
    </row>
    <row r="5" spans="1:15">
      <c r="A5" s="20"/>
      <c r="B5" s="14" t="s">
        <v>22</v>
      </c>
      <c r="C5" s="14" t="s">
        <v>97</v>
      </c>
      <c r="D5" s="14" t="s">
        <v>98</v>
      </c>
      <c r="E5" s="14" t="s">
        <v>99</v>
      </c>
      <c r="F5" s="20"/>
      <c r="G5" s="14" t="s">
        <v>97</v>
      </c>
      <c r="H5" s="14" t="s">
        <v>98</v>
      </c>
      <c r="I5" s="14" t="s">
        <v>99</v>
      </c>
      <c r="J5" s="20"/>
      <c r="K5" s="14" t="s">
        <v>97</v>
      </c>
      <c r="L5" s="14" t="s">
        <v>98</v>
      </c>
      <c r="M5" s="14" t="s">
        <v>99</v>
      </c>
      <c r="N5" s="20"/>
      <c r="O5" s="20"/>
    </row>
    <row r="6" spans="1:15">
      <c r="A6" s="20"/>
      <c r="B6" s="20"/>
      <c r="C6" s="25" t="s">
        <v>100</v>
      </c>
      <c r="D6" s="25" t="s">
        <v>101</v>
      </c>
      <c r="E6" s="25" t="s">
        <v>102</v>
      </c>
      <c r="F6" s="25" t="s">
        <v>38</v>
      </c>
      <c r="G6" s="25" t="s">
        <v>100</v>
      </c>
      <c r="H6" s="25" t="s">
        <v>101</v>
      </c>
      <c r="I6" s="25" t="s">
        <v>102</v>
      </c>
      <c r="J6" s="25" t="s">
        <v>38</v>
      </c>
      <c r="K6" s="25" t="s">
        <v>100</v>
      </c>
      <c r="L6" s="25" t="s">
        <v>101</v>
      </c>
      <c r="M6" s="25" t="s">
        <v>102</v>
      </c>
      <c r="N6" s="25" t="s">
        <v>38</v>
      </c>
      <c r="O6" s="20"/>
    </row>
    <row r="7" spans="1:15">
      <c r="A7" s="20"/>
      <c r="B7" s="25" t="s">
        <v>36</v>
      </c>
      <c r="C7" s="25" t="s">
        <v>103</v>
      </c>
      <c r="D7" s="25" t="s">
        <v>104</v>
      </c>
      <c r="E7" s="25" t="s">
        <v>105</v>
      </c>
      <c r="F7" s="20"/>
      <c r="G7" s="25" t="s">
        <v>103</v>
      </c>
      <c r="H7" s="25" t="s">
        <v>104</v>
      </c>
      <c r="I7" s="25" t="s">
        <v>105</v>
      </c>
      <c r="J7" s="20"/>
      <c r="K7" s="25" t="s">
        <v>103</v>
      </c>
      <c r="L7" s="25" t="s">
        <v>104</v>
      </c>
      <c r="M7" s="25" t="s">
        <v>105</v>
      </c>
      <c r="N7" s="20"/>
      <c r="O7" s="20"/>
    </row>
    <row r="8" spans="1:15">
      <c r="A8" s="20"/>
      <c r="B8" s="14" t="s">
        <v>21</v>
      </c>
      <c r="C8" s="12">
        <f>SUM(C9:C29)</f>
        <v>10811</v>
      </c>
      <c r="D8" s="12">
        <f t="shared" ref="D8:F8" si="0">SUM(D9:D29)</f>
        <v>574</v>
      </c>
      <c r="E8" s="12">
        <f t="shared" si="0"/>
        <v>352</v>
      </c>
      <c r="F8" s="12">
        <f t="shared" si="0"/>
        <v>11737</v>
      </c>
      <c r="G8" s="12">
        <f t="shared" ref="G8" si="1">SUM(G9:G29)</f>
        <v>930</v>
      </c>
      <c r="H8" s="12">
        <f t="shared" ref="H8" si="2">SUM(H9:H29)</f>
        <v>52</v>
      </c>
      <c r="I8" s="12">
        <f t="shared" ref="I8" si="3">SUM(I9:I29)</f>
        <v>11</v>
      </c>
      <c r="J8" s="12">
        <f t="shared" ref="J8" si="4">SUM(J9:J29)</f>
        <v>993</v>
      </c>
      <c r="K8" s="12">
        <f t="shared" ref="K8" si="5">SUM(K9:K29)</f>
        <v>11741</v>
      </c>
      <c r="L8" s="12">
        <f t="shared" ref="L8" si="6">SUM(L9:L29)</f>
        <v>626</v>
      </c>
      <c r="M8" s="12">
        <f t="shared" ref="M8" si="7">SUM(M9:M29)</f>
        <v>363</v>
      </c>
      <c r="N8" s="12">
        <f t="shared" ref="N8" si="8">SUM(N9:N29)</f>
        <v>12730</v>
      </c>
      <c r="O8" s="20"/>
    </row>
    <row r="9" spans="1:15">
      <c r="A9" s="20"/>
      <c r="B9" s="13" t="s">
        <v>294</v>
      </c>
      <c r="C9" s="27">
        <v>1010</v>
      </c>
      <c r="D9" s="13">
        <v>35</v>
      </c>
      <c r="E9" s="13">
        <v>20</v>
      </c>
      <c r="F9" s="12">
        <f t="shared" ref="F9:F29" si="9">SUM(C9:E9)</f>
        <v>1065</v>
      </c>
      <c r="G9" s="13">
        <v>189</v>
      </c>
      <c r="H9" s="13">
        <v>4</v>
      </c>
      <c r="I9" s="13">
        <v>0</v>
      </c>
      <c r="J9" s="12">
        <f t="shared" ref="J9:J29" si="10">SUM(G9:I9)</f>
        <v>193</v>
      </c>
      <c r="K9" s="12">
        <f t="shared" ref="K9:K29" si="11">SUM(C9+G9)</f>
        <v>1199</v>
      </c>
      <c r="L9" s="14">
        <f t="shared" ref="L9:L29" si="12">SUM(D9+H9)</f>
        <v>39</v>
      </c>
      <c r="M9" s="14">
        <f t="shared" ref="M9:M29" si="13">SUM(E9+I9)</f>
        <v>20</v>
      </c>
      <c r="N9" s="12">
        <f t="shared" ref="N9:N29" si="14">SUM(K9:M9)</f>
        <v>1258</v>
      </c>
      <c r="O9" s="20"/>
    </row>
    <row r="10" spans="1:15">
      <c r="A10" s="20"/>
      <c r="B10" s="13" t="s">
        <v>1</v>
      </c>
      <c r="C10" s="13">
        <v>553</v>
      </c>
      <c r="D10" s="13">
        <v>30</v>
      </c>
      <c r="E10" s="13">
        <v>6</v>
      </c>
      <c r="F10" s="12">
        <f t="shared" si="9"/>
        <v>589</v>
      </c>
      <c r="G10" s="13">
        <v>18</v>
      </c>
      <c r="H10" s="13">
        <v>1</v>
      </c>
      <c r="I10" s="13">
        <v>0</v>
      </c>
      <c r="J10" s="12">
        <f t="shared" si="10"/>
        <v>19</v>
      </c>
      <c r="K10" s="12">
        <f t="shared" si="11"/>
        <v>571</v>
      </c>
      <c r="L10" s="14">
        <f t="shared" si="12"/>
        <v>31</v>
      </c>
      <c r="M10" s="14">
        <f t="shared" si="13"/>
        <v>6</v>
      </c>
      <c r="N10" s="12">
        <f t="shared" si="14"/>
        <v>608</v>
      </c>
      <c r="O10" s="20"/>
    </row>
    <row r="11" spans="1:15">
      <c r="A11" s="20"/>
      <c r="B11" s="13" t="s">
        <v>2</v>
      </c>
      <c r="C11" s="13">
        <v>611</v>
      </c>
      <c r="D11" s="13">
        <v>37</v>
      </c>
      <c r="E11" s="13">
        <v>37</v>
      </c>
      <c r="F11" s="12">
        <f t="shared" si="9"/>
        <v>685</v>
      </c>
      <c r="G11" s="13">
        <v>70</v>
      </c>
      <c r="H11" s="13">
        <v>6</v>
      </c>
      <c r="I11" s="13">
        <v>1</v>
      </c>
      <c r="J11" s="12">
        <f t="shared" si="10"/>
        <v>77</v>
      </c>
      <c r="K11" s="12">
        <f t="shared" si="11"/>
        <v>681</v>
      </c>
      <c r="L11" s="14">
        <f t="shared" si="12"/>
        <v>43</v>
      </c>
      <c r="M11" s="14">
        <f t="shared" si="13"/>
        <v>38</v>
      </c>
      <c r="N11" s="12">
        <f t="shared" si="14"/>
        <v>762</v>
      </c>
      <c r="O11" s="20"/>
    </row>
    <row r="12" spans="1:15">
      <c r="A12" s="20"/>
      <c r="B12" s="13" t="s">
        <v>3</v>
      </c>
      <c r="C12" s="13">
        <v>227</v>
      </c>
      <c r="D12" s="13">
        <v>2</v>
      </c>
      <c r="E12" s="13">
        <v>0</v>
      </c>
      <c r="F12" s="12">
        <f t="shared" si="9"/>
        <v>229</v>
      </c>
      <c r="G12" s="13">
        <v>30</v>
      </c>
      <c r="H12" s="13">
        <v>0</v>
      </c>
      <c r="I12" s="13">
        <v>0</v>
      </c>
      <c r="J12" s="12">
        <f t="shared" si="10"/>
        <v>30</v>
      </c>
      <c r="K12" s="12">
        <f t="shared" si="11"/>
        <v>257</v>
      </c>
      <c r="L12" s="14">
        <f t="shared" si="12"/>
        <v>2</v>
      </c>
      <c r="M12" s="14">
        <f t="shared" si="13"/>
        <v>0</v>
      </c>
      <c r="N12" s="12">
        <f t="shared" si="14"/>
        <v>259</v>
      </c>
      <c r="O12" s="20"/>
    </row>
    <row r="13" spans="1:15">
      <c r="A13" s="20"/>
      <c r="B13" s="13" t="s">
        <v>4</v>
      </c>
      <c r="C13" s="13">
        <v>218</v>
      </c>
      <c r="D13" s="13">
        <v>24</v>
      </c>
      <c r="E13" s="13">
        <v>24</v>
      </c>
      <c r="F13" s="12">
        <f t="shared" si="9"/>
        <v>266</v>
      </c>
      <c r="G13" s="13">
        <v>5</v>
      </c>
      <c r="H13" s="13">
        <v>1</v>
      </c>
      <c r="I13" s="13">
        <v>0</v>
      </c>
      <c r="J13" s="12">
        <f t="shared" si="10"/>
        <v>6</v>
      </c>
      <c r="K13" s="12">
        <f t="shared" si="11"/>
        <v>223</v>
      </c>
      <c r="L13" s="14">
        <f t="shared" si="12"/>
        <v>25</v>
      </c>
      <c r="M13" s="14">
        <f t="shared" si="13"/>
        <v>24</v>
      </c>
      <c r="N13" s="12">
        <f t="shared" si="14"/>
        <v>272</v>
      </c>
      <c r="O13" s="20"/>
    </row>
    <row r="14" spans="1:15">
      <c r="A14" s="20"/>
      <c r="B14" s="13" t="s">
        <v>5</v>
      </c>
      <c r="C14" s="13">
        <v>336</v>
      </c>
      <c r="D14" s="13">
        <v>27</v>
      </c>
      <c r="E14" s="13">
        <v>22</v>
      </c>
      <c r="F14" s="12">
        <f t="shared" si="9"/>
        <v>385</v>
      </c>
      <c r="G14" s="13">
        <v>17</v>
      </c>
      <c r="H14" s="13">
        <v>0</v>
      </c>
      <c r="I14" s="13">
        <v>0</v>
      </c>
      <c r="J14" s="12">
        <f t="shared" si="10"/>
        <v>17</v>
      </c>
      <c r="K14" s="12">
        <f t="shared" si="11"/>
        <v>353</v>
      </c>
      <c r="L14" s="14">
        <f t="shared" si="12"/>
        <v>27</v>
      </c>
      <c r="M14" s="14">
        <f t="shared" si="13"/>
        <v>22</v>
      </c>
      <c r="N14" s="12">
        <f t="shared" si="14"/>
        <v>402</v>
      </c>
      <c r="O14" s="20"/>
    </row>
    <row r="15" spans="1:15">
      <c r="A15" s="20"/>
      <c r="B15" s="13" t="s">
        <v>6</v>
      </c>
      <c r="C15" s="13">
        <v>321</v>
      </c>
      <c r="D15" s="13">
        <v>18</v>
      </c>
      <c r="E15" s="13">
        <v>18</v>
      </c>
      <c r="F15" s="12">
        <f t="shared" si="9"/>
        <v>357</v>
      </c>
      <c r="G15" s="13">
        <v>7</v>
      </c>
      <c r="H15" s="13">
        <v>3</v>
      </c>
      <c r="I15" s="13">
        <v>0</v>
      </c>
      <c r="J15" s="12">
        <f t="shared" si="10"/>
        <v>10</v>
      </c>
      <c r="K15" s="12">
        <f t="shared" si="11"/>
        <v>328</v>
      </c>
      <c r="L15" s="14">
        <f t="shared" si="12"/>
        <v>21</v>
      </c>
      <c r="M15" s="14">
        <f t="shared" si="13"/>
        <v>18</v>
      </c>
      <c r="N15" s="12">
        <f t="shared" si="14"/>
        <v>367</v>
      </c>
      <c r="O15" s="20"/>
    </row>
    <row r="16" spans="1:15">
      <c r="A16" s="20"/>
      <c r="B16" s="13" t="s">
        <v>7</v>
      </c>
      <c r="C16" s="13">
        <v>213</v>
      </c>
      <c r="D16" s="13">
        <v>19</v>
      </c>
      <c r="E16" s="13">
        <v>23</v>
      </c>
      <c r="F16" s="12">
        <f t="shared" si="9"/>
        <v>255</v>
      </c>
      <c r="G16" s="13">
        <v>3</v>
      </c>
      <c r="H16" s="13">
        <v>0</v>
      </c>
      <c r="I16" s="13">
        <v>0</v>
      </c>
      <c r="J16" s="12">
        <f t="shared" si="10"/>
        <v>3</v>
      </c>
      <c r="K16" s="12">
        <f t="shared" si="11"/>
        <v>216</v>
      </c>
      <c r="L16" s="14">
        <f t="shared" si="12"/>
        <v>19</v>
      </c>
      <c r="M16" s="14">
        <f t="shared" si="13"/>
        <v>23</v>
      </c>
      <c r="N16" s="12">
        <f t="shared" si="14"/>
        <v>258</v>
      </c>
      <c r="O16" s="20"/>
    </row>
    <row r="17" spans="1:15">
      <c r="A17" s="20"/>
      <c r="B17" s="13" t="s">
        <v>8</v>
      </c>
      <c r="C17" s="13">
        <v>780</v>
      </c>
      <c r="D17" s="13">
        <v>75</v>
      </c>
      <c r="E17" s="13">
        <v>3</v>
      </c>
      <c r="F17" s="12">
        <f t="shared" si="9"/>
        <v>858</v>
      </c>
      <c r="G17" s="13">
        <v>79</v>
      </c>
      <c r="H17" s="13">
        <v>12</v>
      </c>
      <c r="I17" s="13">
        <v>0</v>
      </c>
      <c r="J17" s="12">
        <f t="shared" si="10"/>
        <v>91</v>
      </c>
      <c r="K17" s="12">
        <f t="shared" si="11"/>
        <v>859</v>
      </c>
      <c r="L17" s="14">
        <f t="shared" si="12"/>
        <v>87</v>
      </c>
      <c r="M17" s="14">
        <f t="shared" si="13"/>
        <v>3</v>
      </c>
      <c r="N17" s="12">
        <f t="shared" si="14"/>
        <v>949</v>
      </c>
      <c r="O17" s="20"/>
    </row>
    <row r="18" spans="1:15">
      <c r="A18" s="20"/>
      <c r="B18" s="13" t="s">
        <v>9</v>
      </c>
      <c r="C18" s="13">
        <v>89</v>
      </c>
      <c r="D18" s="13">
        <v>2</v>
      </c>
      <c r="E18" s="13">
        <v>2</v>
      </c>
      <c r="F18" s="12">
        <f t="shared" si="9"/>
        <v>93</v>
      </c>
      <c r="G18" s="13">
        <v>5</v>
      </c>
      <c r="H18" s="13">
        <v>0</v>
      </c>
      <c r="I18" s="13">
        <v>0</v>
      </c>
      <c r="J18" s="12">
        <f t="shared" si="10"/>
        <v>5</v>
      </c>
      <c r="K18" s="12">
        <f t="shared" si="11"/>
        <v>94</v>
      </c>
      <c r="L18" s="14">
        <f t="shared" si="12"/>
        <v>2</v>
      </c>
      <c r="M18" s="14">
        <f t="shared" si="13"/>
        <v>2</v>
      </c>
      <c r="N18" s="12">
        <f t="shared" si="14"/>
        <v>98</v>
      </c>
      <c r="O18" s="20"/>
    </row>
    <row r="19" spans="1:15">
      <c r="A19" s="20"/>
      <c r="B19" s="13" t="s">
        <v>10</v>
      </c>
      <c r="C19" s="13">
        <v>3101</v>
      </c>
      <c r="D19" s="13">
        <v>73</v>
      </c>
      <c r="E19" s="13">
        <v>77</v>
      </c>
      <c r="F19" s="12">
        <f t="shared" si="9"/>
        <v>3251</v>
      </c>
      <c r="G19" s="13">
        <v>173</v>
      </c>
      <c r="H19" s="13">
        <v>7</v>
      </c>
      <c r="I19" s="13">
        <v>7</v>
      </c>
      <c r="J19" s="12">
        <f t="shared" si="10"/>
        <v>187</v>
      </c>
      <c r="K19" s="12">
        <f t="shared" si="11"/>
        <v>3274</v>
      </c>
      <c r="L19" s="14">
        <f t="shared" si="12"/>
        <v>80</v>
      </c>
      <c r="M19" s="14">
        <f t="shared" si="13"/>
        <v>84</v>
      </c>
      <c r="N19" s="12">
        <f t="shared" si="14"/>
        <v>3438</v>
      </c>
      <c r="O19" s="20"/>
    </row>
    <row r="20" spans="1:15">
      <c r="A20" s="20"/>
      <c r="B20" s="13" t="s">
        <v>11</v>
      </c>
      <c r="C20" s="13">
        <v>82</v>
      </c>
      <c r="D20" s="13">
        <v>0</v>
      </c>
      <c r="E20" s="13">
        <v>0</v>
      </c>
      <c r="F20" s="12">
        <f t="shared" si="9"/>
        <v>82</v>
      </c>
      <c r="G20" s="13">
        <v>11</v>
      </c>
      <c r="H20" s="13">
        <v>0</v>
      </c>
      <c r="I20" s="13">
        <v>0</v>
      </c>
      <c r="J20" s="12">
        <f t="shared" si="10"/>
        <v>11</v>
      </c>
      <c r="K20" s="12">
        <f t="shared" si="11"/>
        <v>93</v>
      </c>
      <c r="L20" s="14">
        <f t="shared" si="12"/>
        <v>0</v>
      </c>
      <c r="M20" s="14">
        <f t="shared" si="13"/>
        <v>0</v>
      </c>
      <c r="N20" s="12">
        <f t="shared" si="14"/>
        <v>93</v>
      </c>
      <c r="O20" s="20"/>
    </row>
    <row r="21" spans="1:15">
      <c r="A21" s="20"/>
      <c r="B21" s="13" t="s">
        <v>12</v>
      </c>
      <c r="C21" s="13">
        <v>267</v>
      </c>
      <c r="D21" s="13">
        <v>0</v>
      </c>
      <c r="E21" s="13">
        <v>0</v>
      </c>
      <c r="F21" s="12">
        <f t="shared" si="9"/>
        <v>267</v>
      </c>
      <c r="G21" s="13">
        <v>3</v>
      </c>
      <c r="H21" s="13">
        <v>0</v>
      </c>
      <c r="I21" s="13">
        <v>0</v>
      </c>
      <c r="J21" s="12">
        <f t="shared" si="10"/>
        <v>3</v>
      </c>
      <c r="K21" s="12">
        <f t="shared" si="11"/>
        <v>270</v>
      </c>
      <c r="L21" s="14">
        <f t="shared" si="12"/>
        <v>0</v>
      </c>
      <c r="M21" s="14">
        <f t="shared" si="13"/>
        <v>0</v>
      </c>
      <c r="N21" s="12">
        <f t="shared" si="14"/>
        <v>270</v>
      </c>
      <c r="O21" s="20"/>
    </row>
    <row r="22" spans="1:15">
      <c r="A22" s="20"/>
      <c r="B22" s="13" t="s">
        <v>13</v>
      </c>
      <c r="C22" s="13">
        <v>298</v>
      </c>
      <c r="D22" s="13">
        <v>51</v>
      </c>
      <c r="E22" s="13">
        <v>41</v>
      </c>
      <c r="F22" s="12">
        <f t="shared" si="9"/>
        <v>390</v>
      </c>
      <c r="G22" s="13">
        <v>41</v>
      </c>
      <c r="H22" s="13">
        <v>1</v>
      </c>
      <c r="I22" s="13">
        <v>0</v>
      </c>
      <c r="J22" s="12">
        <f t="shared" si="10"/>
        <v>42</v>
      </c>
      <c r="K22" s="12">
        <f t="shared" si="11"/>
        <v>339</v>
      </c>
      <c r="L22" s="14">
        <f t="shared" si="12"/>
        <v>52</v>
      </c>
      <c r="M22" s="14">
        <f t="shared" si="13"/>
        <v>41</v>
      </c>
      <c r="N22" s="12">
        <f t="shared" si="14"/>
        <v>432</v>
      </c>
      <c r="O22" s="20"/>
    </row>
    <row r="23" spans="1:15">
      <c r="A23" s="20"/>
      <c r="B23" s="13" t="s">
        <v>14</v>
      </c>
      <c r="C23" s="13">
        <v>530</v>
      </c>
      <c r="D23" s="13">
        <v>45</v>
      </c>
      <c r="E23" s="13">
        <v>2</v>
      </c>
      <c r="F23" s="12">
        <f t="shared" si="9"/>
        <v>577</v>
      </c>
      <c r="G23" s="13">
        <v>43</v>
      </c>
      <c r="H23" s="13">
        <v>4</v>
      </c>
      <c r="I23" s="13">
        <v>0</v>
      </c>
      <c r="J23" s="12">
        <f t="shared" si="10"/>
        <v>47</v>
      </c>
      <c r="K23" s="12">
        <f t="shared" si="11"/>
        <v>573</v>
      </c>
      <c r="L23" s="14">
        <f t="shared" si="12"/>
        <v>49</v>
      </c>
      <c r="M23" s="14">
        <f t="shared" si="13"/>
        <v>2</v>
      </c>
      <c r="N23" s="12">
        <f t="shared" si="14"/>
        <v>624</v>
      </c>
      <c r="O23" s="20"/>
    </row>
    <row r="24" spans="1:15">
      <c r="A24" s="20"/>
      <c r="B24" s="13" t="s">
        <v>15</v>
      </c>
      <c r="C24" s="13">
        <v>112</v>
      </c>
      <c r="D24" s="13">
        <v>29</v>
      </c>
      <c r="E24" s="13">
        <v>29</v>
      </c>
      <c r="F24" s="12">
        <f t="shared" si="9"/>
        <v>170</v>
      </c>
      <c r="G24" s="13">
        <v>12</v>
      </c>
      <c r="H24" s="13">
        <v>2</v>
      </c>
      <c r="I24" s="13">
        <v>2</v>
      </c>
      <c r="J24" s="12">
        <f t="shared" si="10"/>
        <v>16</v>
      </c>
      <c r="K24" s="12">
        <f t="shared" si="11"/>
        <v>124</v>
      </c>
      <c r="L24" s="14">
        <f t="shared" si="12"/>
        <v>31</v>
      </c>
      <c r="M24" s="14">
        <f t="shared" si="13"/>
        <v>31</v>
      </c>
      <c r="N24" s="12">
        <f t="shared" si="14"/>
        <v>186</v>
      </c>
      <c r="O24" s="20"/>
    </row>
    <row r="25" spans="1:15">
      <c r="A25" s="20"/>
      <c r="B25" s="13" t="s">
        <v>16</v>
      </c>
      <c r="C25" s="13">
        <v>362</v>
      </c>
      <c r="D25" s="13">
        <v>17</v>
      </c>
      <c r="E25" s="13">
        <v>0</v>
      </c>
      <c r="F25" s="12">
        <f t="shared" si="9"/>
        <v>379</v>
      </c>
      <c r="G25" s="13">
        <v>6</v>
      </c>
      <c r="H25" s="13">
        <v>0</v>
      </c>
      <c r="I25" s="13">
        <v>0</v>
      </c>
      <c r="J25" s="12">
        <f t="shared" si="10"/>
        <v>6</v>
      </c>
      <c r="K25" s="12">
        <f t="shared" si="11"/>
        <v>368</v>
      </c>
      <c r="L25" s="14">
        <f t="shared" si="12"/>
        <v>17</v>
      </c>
      <c r="M25" s="14">
        <f t="shared" si="13"/>
        <v>0</v>
      </c>
      <c r="N25" s="12">
        <f t="shared" si="14"/>
        <v>385</v>
      </c>
      <c r="O25" s="20"/>
    </row>
    <row r="26" spans="1:15">
      <c r="A26" s="20"/>
      <c r="B26" s="13" t="s">
        <v>17</v>
      </c>
      <c r="C26" s="27">
        <v>791</v>
      </c>
      <c r="D26" s="13">
        <v>27</v>
      </c>
      <c r="E26" s="13">
        <v>0</v>
      </c>
      <c r="F26" s="12">
        <f t="shared" si="9"/>
        <v>818</v>
      </c>
      <c r="G26" s="13">
        <v>114</v>
      </c>
      <c r="H26" s="13">
        <v>10</v>
      </c>
      <c r="I26" s="13">
        <v>0</v>
      </c>
      <c r="J26" s="12">
        <f t="shared" si="10"/>
        <v>124</v>
      </c>
      <c r="K26" s="12">
        <f t="shared" si="11"/>
        <v>905</v>
      </c>
      <c r="L26" s="14">
        <f t="shared" si="12"/>
        <v>37</v>
      </c>
      <c r="M26" s="14">
        <f t="shared" si="13"/>
        <v>0</v>
      </c>
      <c r="N26" s="12">
        <f t="shared" si="14"/>
        <v>942</v>
      </c>
      <c r="O26" s="20"/>
    </row>
    <row r="27" spans="1:15">
      <c r="A27" s="20"/>
      <c r="B27" s="13" t="s">
        <v>18</v>
      </c>
      <c r="C27" s="13">
        <v>447</v>
      </c>
      <c r="D27" s="13">
        <v>24</v>
      </c>
      <c r="E27" s="13">
        <v>10</v>
      </c>
      <c r="F27" s="12">
        <f t="shared" si="9"/>
        <v>481</v>
      </c>
      <c r="G27" s="13">
        <v>32</v>
      </c>
      <c r="H27" s="13">
        <v>0</v>
      </c>
      <c r="I27" s="13">
        <v>0</v>
      </c>
      <c r="J27" s="12">
        <f t="shared" si="10"/>
        <v>32</v>
      </c>
      <c r="K27" s="12">
        <f t="shared" si="11"/>
        <v>479</v>
      </c>
      <c r="L27" s="14">
        <f t="shared" si="12"/>
        <v>24</v>
      </c>
      <c r="M27" s="14">
        <f t="shared" si="13"/>
        <v>10</v>
      </c>
      <c r="N27" s="12">
        <f t="shared" si="14"/>
        <v>513</v>
      </c>
      <c r="O27" s="20"/>
    </row>
    <row r="28" spans="1:15">
      <c r="A28" s="20"/>
      <c r="B28" s="13" t="s">
        <v>19</v>
      </c>
      <c r="C28" s="13">
        <v>286</v>
      </c>
      <c r="D28" s="13">
        <v>1</v>
      </c>
      <c r="E28" s="13">
        <v>0</v>
      </c>
      <c r="F28" s="12">
        <f t="shared" si="9"/>
        <v>287</v>
      </c>
      <c r="G28" s="13">
        <v>32</v>
      </c>
      <c r="H28" s="13">
        <v>0</v>
      </c>
      <c r="I28" s="13">
        <v>0</v>
      </c>
      <c r="J28" s="12">
        <f t="shared" si="10"/>
        <v>32</v>
      </c>
      <c r="K28" s="12">
        <f t="shared" si="11"/>
        <v>318</v>
      </c>
      <c r="L28" s="14">
        <f t="shared" si="12"/>
        <v>1</v>
      </c>
      <c r="M28" s="14">
        <f t="shared" si="13"/>
        <v>0</v>
      </c>
      <c r="N28" s="12">
        <f t="shared" si="14"/>
        <v>319</v>
      </c>
      <c r="O28" s="20"/>
    </row>
    <row r="29" spans="1:15">
      <c r="A29" s="20"/>
      <c r="B29" s="13" t="s">
        <v>20</v>
      </c>
      <c r="C29" s="13">
        <v>177</v>
      </c>
      <c r="D29" s="13">
        <v>38</v>
      </c>
      <c r="E29" s="13">
        <v>38</v>
      </c>
      <c r="F29" s="12">
        <f t="shared" si="9"/>
        <v>253</v>
      </c>
      <c r="G29" s="13">
        <v>40</v>
      </c>
      <c r="H29" s="13">
        <v>1</v>
      </c>
      <c r="I29" s="13">
        <v>1</v>
      </c>
      <c r="J29" s="12">
        <f t="shared" si="10"/>
        <v>42</v>
      </c>
      <c r="K29" s="12">
        <f t="shared" si="11"/>
        <v>217</v>
      </c>
      <c r="L29" s="14">
        <f t="shared" si="12"/>
        <v>39</v>
      </c>
      <c r="M29" s="14">
        <f t="shared" si="13"/>
        <v>39</v>
      </c>
      <c r="N29" s="12">
        <f t="shared" si="14"/>
        <v>295</v>
      </c>
      <c r="O29" s="20"/>
    </row>
    <row r="30" spans="1: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1"/>
  <sheetViews>
    <sheetView workbookViewId="0"/>
  </sheetViews>
  <sheetFormatPr defaultRowHeight="15"/>
  <cols>
    <col min="2" max="2" width="20.7109375" bestFit="1" customWidth="1"/>
  </cols>
  <sheetData>
    <row r="1" spans="1:15">
      <c r="A1" s="20"/>
      <c r="B1" s="21" t="s">
        <v>329</v>
      </c>
      <c r="C1" s="21" t="s">
        <v>330</v>
      </c>
      <c r="D1" s="2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20"/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20"/>
      <c r="B3" s="20"/>
      <c r="C3" s="14" t="s">
        <v>331</v>
      </c>
      <c r="D3" s="20"/>
      <c r="E3" s="20"/>
      <c r="F3" s="20"/>
      <c r="G3" s="20"/>
      <c r="H3" s="20"/>
      <c r="I3" s="14" t="s">
        <v>332</v>
      </c>
      <c r="J3" s="20"/>
      <c r="K3" s="20"/>
      <c r="L3" s="20"/>
      <c r="M3" s="20"/>
      <c r="N3" s="20"/>
      <c r="O3" s="20"/>
    </row>
    <row r="4" spans="1:15">
      <c r="A4" s="20"/>
      <c r="B4" s="20"/>
      <c r="C4" s="37" t="s">
        <v>106</v>
      </c>
      <c r="D4" s="37" t="s">
        <v>107</v>
      </c>
      <c r="E4" s="37" t="s">
        <v>108</v>
      </c>
      <c r="F4" s="37" t="s">
        <v>109</v>
      </c>
      <c r="G4" s="37" t="s">
        <v>110</v>
      </c>
      <c r="H4" s="37" t="s">
        <v>32</v>
      </c>
      <c r="I4" s="37" t="s">
        <v>106</v>
      </c>
      <c r="J4" s="37" t="s">
        <v>107</v>
      </c>
      <c r="K4" s="37" t="s">
        <v>108</v>
      </c>
      <c r="L4" s="37" t="s">
        <v>109</v>
      </c>
      <c r="M4" s="37" t="s">
        <v>110</v>
      </c>
      <c r="N4" s="37" t="s">
        <v>32</v>
      </c>
      <c r="O4" s="20"/>
    </row>
    <row r="5" spans="1:15">
      <c r="A5" s="20"/>
      <c r="B5" s="37" t="s">
        <v>22</v>
      </c>
      <c r="C5" s="20"/>
      <c r="D5" s="37" t="s">
        <v>111</v>
      </c>
      <c r="E5" s="20"/>
      <c r="F5" s="37" t="s">
        <v>112</v>
      </c>
      <c r="G5" s="37" t="s">
        <v>113</v>
      </c>
      <c r="H5" s="20"/>
      <c r="I5" s="20"/>
      <c r="J5" s="37" t="s">
        <v>111</v>
      </c>
      <c r="K5" s="20"/>
      <c r="L5" s="37" t="s">
        <v>112</v>
      </c>
      <c r="M5" s="37" t="s">
        <v>113</v>
      </c>
      <c r="N5" s="20"/>
      <c r="O5" s="20"/>
    </row>
    <row r="6" spans="1:15">
      <c r="A6" s="20"/>
      <c r="B6" s="25" t="s">
        <v>36</v>
      </c>
      <c r="C6" s="25" t="s">
        <v>114</v>
      </c>
      <c r="D6" s="25" t="s">
        <v>115</v>
      </c>
      <c r="E6" s="25" t="s">
        <v>116</v>
      </c>
      <c r="F6" s="25" t="s">
        <v>117</v>
      </c>
      <c r="G6" s="25" t="s">
        <v>118</v>
      </c>
      <c r="H6" s="25" t="s">
        <v>38</v>
      </c>
      <c r="I6" s="25" t="s">
        <v>119</v>
      </c>
      <c r="J6" s="25" t="s">
        <v>115</v>
      </c>
      <c r="K6" s="25" t="s">
        <v>116</v>
      </c>
      <c r="L6" s="25" t="s">
        <v>122</v>
      </c>
      <c r="M6" s="25" t="s">
        <v>118</v>
      </c>
      <c r="N6" s="25" t="s">
        <v>38</v>
      </c>
      <c r="O6" s="20"/>
    </row>
    <row r="7" spans="1:15">
      <c r="A7" s="20"/>
      <c r="B7" s="20"/>
      <c r="C7" s="20"/>
      <c r="D7" s="20"/>
      <c r="E7" s="20"/>
      <c r="F7" s="25" t="s">
        <v>120</v>
      </c>
      <c r="G7" s="25" t="s">
        <v>121</v>
      </c>
      <c r="H7" s="20"/>
      <c r="I7" s="20"/>
      <c r="J7" s="20"/>
      <c r="K7" s="20"/>
      <c r="L7" s="20"/>
      <c r="M7" s="25" t="s">
        <v>121</v>
      </c>
      <c r="N7" s="20"/>
      <c r="O7" s="20"/>
    </row>
    <row r="8" spans="1:15">
      <c r="A8" s="20"/>
      <c r="B8" s="14" t="s">
        <v>21</v>
      </c>
      <c r="C8" s="12">
        <f>SUM(C9:C29)</f>
        <v>20655</v>
      </c>
      <c r="D8" s="12">
        <f t="shared" ref="D8:G8" si="0">SUM(D9:D29)</f>
        <v>24196</v>
      </c>
      <c r="E8" s="12">
        <f t="shared" si="0"/>
        <v>1477</v>
      </c>
      <c r="F8" s="12">
        <f t="shared" si="0"/>
        <v>15688</v>
      </c>
      <c r="G8" s="12">
        <f t="shared" si="0"/>
        <v>50625</v>
      </c>
      <c r="H8" s="12">
        <f>SUM(C8:G8)</f>
        <v>112641</v>
      </c>
      <c r="I8" s="12">
        <f>SUM(I9:I29)</f>
        <v>5778</v>
      </c>
      <c r="J8" s="12">
        <f>SUM(J9:J29)</f>
        <v>2544</v>
      </c>
      <c r="K8" s="14">
        <f>SUM(K9:K29)</f>
        <v>235</v>
      </c>
      <c r="L8" s="12">
        <f>SUM(L9:L29)</f>
        <v>2262</v>
      </c>
      <c r="M8" s="12">
        <f>SUM(M9:M29)</f>
        <v>7304</v>
      </c>
      <c r="N8" s="12">
        <f>SUM(I8:M8)</f>
        <v>18123</v>
      </c>
      <c r="O8" s="20"/>
    </row>
    <row r="9" spans="1:15">
      <c r="A9" s="20"/>
      <c r="B9" s="13" t="s">
        <v>294</v>
      </c>
      <c r="C9" s="27">
        <v>5910</v>
      </c>
      <c r="D9" s="27">
        <v>4394</v>
      </c>
      <c r="E9" s="13">
        <v>464</v>
      </c>
      <c r="F9" s="27">
        <v>3205</v>
      </c>
      <c r="G9" s="27">
        <v>13349</v>
      </c>
      <c r="H9" s="12">
        <f t="shared" ref="H9:H29" si="1">SUM(C9:G9)</f>
        <v>27322</v>
      </c>
      <c r="I9" s="27">
        <v>1305</v>
      </c>
      <c r="J9" s="13">
        <v>526</v>
      </c>
      <c r="K9" s="13">
        <v>68</v>
      </c>
      <c r="L9" s="13">
        <v>543</v>
      </c>
      <c r="M9" s="27">
        <v>2313</v>
      </c>
      <c r="N9" s="12">
        <f t="shared" ref="N9:N29" si="2">SUM(I9:M9)</f>
        <v>4755</v>
      </c>
      <c r="O9" s="20"/>
    </row>
    <row r="10" spans="1:15">
      <c r="A10" s="20"/>
      <c r="B10" s="13" t="s">
        <v>1</v>
      </c>
      <c r="C10" s="13">
        <v>561</v>
      </c>
      <c r="D10" s="27">
        <v>1182</v>
      </c>
      <c r="E10" s="13">
        <v>121</v>
      </c>
      <c r="F10" s="27">
        <v>929</v>
      </c>
      <c r="G10" s="27">
        <v>2774</v>
      </c>
      <c r="H10" s="12">
        <f t="shared" si="1"/>
        <v>5567</v>
      </c>
      <c r="I10" s="13">
        <v>71</v>
      </c>
      <c r="J10" s="13">
        <v>49</v>
      </c>
      <c r="K10" s="13">
        <v>9</v>
      </c>
      <c r="L10" s="13">
        <v>97</v>
      </c>
      <c r="M10" s="13">
        <v>159</v>
      </c>
      <c r="N10" s="12">
        <f t="shared" si="2"/>
        <v>385</v>
      </c>
      <c r="O10" s="20"/>
    </row>
    <row r="11" spans="1:15">
      <c r="A11" s="20"/>
      <c r="B11" s="13" t="s">
        <v>2</v>
      </c>
      <c r="C11" s="13">
        <v>300</v>
      </c>
      <c r="D11" s="13">
        <v>696</v>
      </c>
      <c r="E11" s="13">
        <v>3</v>
      </c>
      <c r="F11" s="13">
        <v>680</v>
      </c>
      <c r="G11" s="27">
        <v>1405</v>
      </c>
      <c r="H11" s="12">
        <f t="shared" si="1"/>
        <v>3084</v>
      </c>
      <c r="I11" s="13">
        <v>25</v>
      </c>
      <c r="J11" s="13">
        <v>126</v>
      </c>
      <c r="K11" s="13">
        <v>1</v>
      </c>
      <c r="L11" s="13">
        <v>120</v>
      </c>
      <c r="M11" s="13">
        <v>274</v>
      </c>
      <c r="N11" s="12">
        <f t="shared" si="2"/>
        <v>546</v>
      </c>
      <c r="O11" s="20"/>
    </row>
    <row r="12" spans="1:15">
      <c r="A12" s="20"/>
      <c r="B12" s="13" t="s">
        <v>3</v>
      </c>
      <c r="C12" s="13">
        <v>284</v>
      </c>
      <c r="D12" s="13">
        <v>902</v>
      </c>
      <c r="E12" s="13">
        <v>18</v>
      </c>
      <c r="F12" s="13">
        <v>1286</v>
      </c>
      <c r="G12" s="13">
        <v>386</v>
      </c>
      <c r="H12" s="12">
        <f t="shared" si="1"/>
        <v>2876</v>
      </c>
      <c r="I12" s="13">
        <v>323</v>
      </c>
      <c r="J12" s="13">
        <v>79</v>
      </c>
      <c r="K12" s="13">
        <v>1</v>
      </c>
      <c r="L12" s="13">
        <v>188</v>
      </c>
      <c r="M12" s="13">
        <v>208</v>
      </c>
      <c r="N12" s="12">
        <f t="shared" si="2"/>
        <v>799</v>
      </c>
      <c r="O12" s="20"/>
    </row>
    <row r="13" spans="1:15">
      <c r="A13" s="20"/>
      <c r="B13" s="13" t="s">
        <v>4</v>
      </c>
      <c r="C13" s="13">
        <v>1226</v>
      </c>
      <c r="D13" s="13">
        <v>962</v>
      </c>
      <c r="E13" s="13">
        <v>7</v>
      </c>
      <c r="F13" s="13">
        <v>580</v>
      </c>
      <c r="G13" s="13">
        <v>952</v>
      </c>
      <c r="H13" s="12">
        <f t="shared" si="1"/>
        <v>3727</v>
      </c>
      <c r="I13" s="13">
        <v>314</v>
      </c>
      <c r="J13" s="13">
        <v>73</v>
      </c>
      <c r="K13" s="13">
        <v>0</v>
      </c>
      <c r="L13" s="13">
        <v>103</v>
      </c>
      <c r="M13" s="13">
        <v>306</v>
      </c>
      <c r="N13" s="12">
        <f t="shared" si="2"/>
        <v>796</v>
      </c>
      <c r="O13" s="20"/>
    </row>
    <row r="14" spans="1:15">
      <c r="A14" s="20"/>
      <c r="B14" s="13" t="s">
        <v>5</v>
      </c>
      <c r="C14" s="13">
        <v>420</v>
      </c>
      <c r="D14" s="13">
        <v>420</v>
      </c>
      <c r="E14" s="13">
        <v>15</v>
      </c>
      <c r="F14" s="13">
        <v>274</v>
      </c>
      <c r="G14" s="13">
        <v>422</v>
      </c>
      <c r="H14" s="12">
        <f t="shared" si="1"/>
        <v>1551</v>
      </c>
      <c r="I14" s="13">
        <v>23</v>
      </c>
      <c r="J14" s="13">
        <v>55</v>
      </c>
      <c r="K14" s="13">
        <v>1</v>
      </c>
      <c r="L14" s="13">
        <v>53</v>
      </c>
      <c r="M14" s="13">
        <v>30</v>
      </c>
      <c r="N14" s="12">
        <f t="shared" si="2"/>
        <v>162</v>
      </c>
      <c r="O14" s="20"/>
    </row>
    <row r="15" spans="1:15">
      <c r="A15" s="20"/>
      <c r="B15" s="13" t="s">
        <v>6</v>
      </c>
      <c r="C15" s="13">
        <v>312</v>
      </c>
      <c r="D15" s="13">
        <v>426</v>
      </c>
      <c r="E15" s="13">
        <v>2</v>
      </c>
      <c r="F15" s="13">
        <v>577</v>
      </c>
      <c r="G15" s="13">
        <v>580</v>
      </c>
      <c r="H15" s="12">
        <f t="shared" si="1"/>
        <v>1897</v>
      </c>
      <c r="I15" s="13">
        <v>69</v>
      </c>
      <c r="J15" s="13">
        <v>80</v>
      </c>
      <c r="K15" s="13">
        <v>0</v>
      </c>
      <c r="L15" s="13">
        <v>80</v>
      </c>
      <c r="M15" s="13">
        <v>9</v>
      </c>
      <c r="N15" s="12">
        <f t="shared" si="2"/>
        <v>238</v>
      </c>
      <c r="O15" s="20"/>
    </row>
    <row r="16" spans="1:15">
      <c r="A16" s="20"/>
      <c r="B16" s="13" t="s">
        <v>7</v>
      </c>
      <c r="C16" s="13">
        <v>543</v>
      </c>
      <c r="D16" s="13">
        <v>568</v>
      </c>
      <c r="E16" s="13">
        <v>22</v>
      </c>
      <c r="F16" s="13">
        <v>723</v>
      </c>
      <c r="G16" s="13">
        <v>1096</v>
      </c>
      <c r="H16" s="12">
        <f t="shared" si="1"/>
        <v>2952</v>
      </c>
      <c r="I16" s="13">
        <v>53</v>
      </c>
      <c r="J16" s="13">
        <v>11</v>
      </c>
      <c r="K16" s="13">
        <v>0</v>
      </c>
      <c r="L16" s="13">
        <v>27</v>
      </c>
      <c r="M16" s="13">
        <v>11</v>
      </c>
      <c r="N16" s="12">
        <f t="shared" si="2"/>
        <v>102</v>
      </c>
      <c r="O16" s="20"/>
    </row>
    <row r="17" spans="1:15">
      <c r="A17" s="20"/>
      <c r="B17" s="13" t="s">
        <v>8</v>
      </c>
      <c r="C17" s="27">
        <v>2730</v>
      </c>
      <c r="D17" s="27">
        <v>3062</v>
      </c>
      <c r="E17" s="13">
        <v>147</v>
      </c>
      <c r="F17" s="27">
        <v>1769</v>
      </c>
      <c r="G17" s="27">
        <v>4237</v>
      </c>
      <c r="H17" s="12">
        <f t="shared" si="1"/>
        <v>11945</v>
      </c>
      <c r="I17" s="13">
        <v>965</v>
      </c>
      <c r="J17" s="13">
        <v>360</v>
      </c>
      <c r="K17" s="13">
        <v>12</v>
      </c>
      <c r="L17" s="13">
        <v>223</v>
      </c>
      <c r="M17" s="13">
        <v>862</v>
      </c>
      <c r="N17" s="12">
        <f t="shared" si="2"/>
        <v>2422</v>
      </c>
      <c r="O17" s="20"/>
    </row>
    <row r="18" spans="1:15">
      <c r="A18" s="20"/>
      <c r="B18" s="13" t="s">
        <v>9</v>
      </c>
      <c r="C18" s="13">
        <v>200</v>
      </c>
      <c r="D18" s="13">
        <v>238</v>
      </c>
      <c r="E18" s="13">
        <v>3</v>
      </c>
      <c r="F18" s="13">
        <v>60</v>
      </c>
      <c r="G18" s="13">
        <v>458</v>
      </c>
      <c r="H18" s="12">
        <f t="shared" si="1"/>
        <v>959</v>
      </c>
      <c r="I18" s="13">
        <v>54</v>
      </c>
      <c r="J18" s="13">
        <v>32</v>
      </c>
      <c r="K18" s="13">
        <v>0</v>
      </c>
      <c r="L18" s="13">
        <v>6</v>
      </c>
      <c r="M18" s="13">
        <v>63</v>
      </c>
      <c r="N18" s="12">
        <f t="shared" si="2"/>
        <v>155</v>
      </c>
      <c r="O18" s="20"/>
    </row>
    <row r="19" spans="1:15">
      <c r="A19" s="20"/>
      <c r="B19" s="13" t="s">
        <v>10</v>
      </c>
      <c r="C19" s="13">
        <v>67</v>
      </c>
      <c r="D19" s="13">
        <v>53</v>
      </c>
      <c r="E19" s="13">
        <v>10</v>
      </c>
      <c r="F19" s="13">
        <v>18</v>
      </c>
      <c r="G19" s="13">
        <v>247</v>
      </c>
      <c r="H19" s="12">
        <f t="shared" si="1"/>
        <v>395</v>
      </c>
      <c r="I19" s="13">
        <v>17</v>
      </c>
      <c r="J19" s="13">
        <v>7</v>
      </c>
      <c r="K19" s="13">
        <v>0</v>
      </c>
      <c r="L19" s="13">
        <v>1</v>
      </c>
      <c r="M19" s="13">
        <v>72</v>
      </c>
      <c r="N19" s="12">
        <f t="shared" si="2"/>
        <v>97</v>
      </c>
      <c r="O19" s="20"/>
    </row>
    <row r="20" spans="1:15">
      <c r="A20" s="20"/>
      <c r="B20" s="13" t="s">
        <v>11</v>
      </c>
      <c r="C20" s="13">
        <v>330</v>
      </c>
      <c r="D20" s="13">
        <v>71</v>
      </c>
      <c r="E20" s="13">
        <v>1</v>
      </c>
      <c r="F20" s="13">
        <v>58</v>
      </c>
      <c r="G20" s="13">
        <v>93</v>
      </c>
      <c r="H20" s="12">
        <f t="shared" si="1"/>
        <v>553</v>
      </c>
      <c r="I20" s="13">
        <v>132</v>
      </c>
      <c r="J20" s="13">
        <v>5</v>
      </c>
      <c r="K20" s="13">
        <v>0</v>
      </c>
      <c r="L20" s="13">
        <v>2</v>
      </c>
      <c r="M20" s="13">
        <v>3</v>
      </c>
      <c r="N20" s="12">
        <f t="shared" si="2"/>
        <v>142</v>
      </c>
      <c r="O20" s="20"/>
    </row>
    <row r="21" spans="1:15">
      <c r="A21" s="20"/>
      <c r="B21" s="13" t="s">
        <v>12</v>
      </c>
      <c r="C21" s="13">
        <v>905</v>
      </c>
      <c r="D21" s="13">
        <v>1204</v>
      </c>
      <c r="E21" s="13">
        <v>5</v>
      </c>
      <c r="F21" s="13">
        <v>103</v>
      </c>
      <c r="G21" s="13">
        <v>738</v>
      </c>
      <c r="H21" s="12">
        <f t="shared" si="1"/>
        <v>2955</v>
      </c>
      <c r="I21" s="13">
        <v>59</v>
      </c>
      <c r="J21" s="13">
        <v>54</v>
      </c>
      <c r="K21" s="13">
        <v>1</v>
      </c>
      <c r="L21" s="13">
        <v>3</v>
      </c>
      <c r="M21" s="13">
        <v>87</v>
      </c>
      <c r="N21" s="12">
        <f t="shared" si="2"/>
        <v>204</v>
      </c>
      <c r="O21" s="20"/>
    </row>
    <row r="22" spans="1:15">
      <c r="A22" s="20"/>
      <c r="B22" s="13" t="s">
        <v>13</v>
      </c>
      <c r="C22" s="27">
        <v>1634</v>
      </c>
      <c r="D22" s="27">
        <v>1257</v>
      </c>
      <c r="E22" s="13">
        <v>68</v>
      </c>
      <c r="F22" s="13">
        <v>631</v>
      </c>
      <c r="G22" s="27">
        <v>3547</v>
      </c>
      <c r="H22" s="12">
        <f t="shared" si="1"/>
        <v>7137</v>
      </c>
      <c r="I22" s="13">
        <v>356</v>
      </c>
      <c r="J22" s="13">
        <v>130</v>
      </c>
      <c r="K22" s="13">
        <v>13</v>
      </c>
      <c r="L22" s="13">
        <v>82</v>
      </c>
      <c r="M22" s="13">
        <v>416</v>
      </c>
      <c r="N22" s="12">
        <f t="shared" si="2"/>
        <v>997</v>
      </c>
      <c r="O22" s="20"/>
    </row>
    <row r="23" spans="1:15">
      <c r="A23" s="20"/>
      <c r="B23" s="13" t="s">
        <v>14</v>
      </c>
      <c r="C23" s="27">
        <v>1222</v>
      </c>
      <c r="D23" s="27">
        <v>2943</v>
      </c>
      <c r="E23" s="13">
        <v>52</v>
      </c>
      <c r="F23" s="13">
        <v>1011</v>
      </c>
      <c r="G23" s="27">
        <v>5563</v>
      </c>
      <c r="H23" s="12">
        <f t="shared" si="1"/>
        <v>10791</v>
      </c>
      <c r="I23" s="13">
        <v>595</v>
      </c>
      <c r="J23" s="13">
        <v>364</v>
      </c>
      <c r="K23" s="13">
        <v>9</v>
      </c>
      <c r="L23" s="13">
        <v>70</v>
      </c>
      <c r="M23" s="13">
        <v>697</v>
      </c>
      <c r="N23" s="12">
        <f t="shared" si="2"/>
        <v>1735</v>
      </c>
      <c r="O23" s="20"/>
    </row>
    <row r="24" spans="1:15">
      <c r="A24" s="20"/>
      <c r="B24" s="13" t="s">
        <v>15</v>
      </c>
      <c r="C24" s="13">
        <v>527</v>
      </c>
      <c r="D24" s="13">
        <v>252</v>
      </c>
      <c r="E24" s="13">
        <v>8</v>
      </c>
      <c r="F24" s="13">
        <v>48</v>
      </c>
      <c r="G24" s="27">
        <v>958</v>
      </c>
      <c r="H24" s="12">
        <f t="shared" si="1"/>
        <v>1793</v>
      </c>
      <c r="I24" s="13">
        <v>92</v>
      </c>
      <c r="J24" s="13">
        <v>9</v>
      </c>
      <c r="K24" s="13">
        <v>0</v>
      </c>
      <c r="L24" s="13">
        <v>16</v>
      </c>
      <c r="M24" s="13">
        <v>141</v>
      </c>
      <c r="N24" s="12">
        <f t="shared" si="2"/>
        <v>258</v>
      </c>
      <c r="O24" s="20"/>
    </row>
    <row r="25" spans="1:15">
      <c r="A25" s="20"/>
      <c r="B25" s="13" t="s">
        <v>16</v>
      </c>
      <c r="C25" s="13">
        <v>414</v>
      </c>
      <c r="D25" s="13">
        <v>193</v>
      </c>
      <c r="E25" s="13">
        <v>19</v>
      </c>
      <c r="F25" s="13">
        <v>79</v>
      </c>
      <c r="G25" s="13">
        <v>529</v>
      </c>
      <c r="H25" s="12">
        <f t="shared" si="1"/>
        <v>1234</v>
      </c>
      <c r="I25" s="13">
        <v>168</v>
      </c>
      <c r="J25" s="13">
        <v>12</v>
      </c>
      <c r="K25" s="13">
        <v>5</v>
      </c>
      <c r="L25" s="13">
        <v>6</v>
      </c>
      <c r="M25" s="13">
        <v>21</v>
      </c>
      <c r="N25" s="12">
        <f t="shared" si="2"/>
        <v>212</v>
      </c>
      <c r="O25" s="20"/>
    </row>
    <row r="26" spans="1:15">
      <c r="A26" s="20"/>
      <c r="B26" s="13" t="s">
        <v>17</v>
      </c>
      <c r="C26" s="27">
        <v>2181</v>
      </c>
      <c r="D26" s="27">
        <v>4193</v>
      </c>
      <c r="E26" s="13">
        <v>477</v>
      </c>
      <c r="F26" s="27">
        <v>2858</v>
      </c>
      <c r="G26" s="27">
        <v>8970</v>
      </c>
      <c r="H26" s="12">
        <f t="shared" si="1"/>
        <v>18679</v>
      </c>
      <c r="I26" s="13">
        <v>636</v>
      </c>
      <c r="J26" s="13">
        <v>421</v>
      </c>
      <c r="K26" s="13">
        <v>105</v>
      </c>
      <c r="L26" s="13">
        <v>327</v>
      </c>
      <c r="M26" s="27">
        <v>1207</v>
      </c>
      <c r="N26" s="12">
        <f t="shared" si="2"/>
        <v>2696</v>
      </c>
      <c r="O26" s="20"/>
    </row>
    <row r="27" spans="1:15">
      <c r="A27" s="20"/>
      <c r="B27" s="13" t="s">
        <v>18</v>
      </c>
      <c r="C27" s="13">
        <v>465</v>
      </c>
      <c r="D27" s="13">
        <v>650</v>
      </c>
      <c r="E27" s="13">
        <v>28</v>
      </c>
      <c r="F27" s="13">
        <v>303</v>
      </c>
      <c r="G27" s="27">
        <v>1989</v>
      </c>
      <c r="H27" s="12">
        <f t="shared" si="1"/>
        <v>3435</v>
      </c>
      <c r="I27" s="13">
        <v>150</v>
      </c>
      <c r="J27" s="13">
        <v>53</v>
      </c>
      <c r="K27" s="13">
        <v>9</v>
      </c>
      <c r="L27" s="13">
        <v>48</v>
      </c>
      <c r="M27" s="13">
        <v>169</v>
      </c>
      <c r="N27" s="12">
        <f t="shared" si="2"/>
        <v>429</v>
      </c>
      <c r="O27" s="20"/>
    </row>
    <row r="28" spans="1:15">
      <c r="A28" s="20"/>
      <c r="B28" s="13" t="s">
        <v>19</v>
      </c>
      <c r="C28" s="13">
        <v>171</v>
      </c>
      <c r="D28" s="13">
        <v>382</v>
      </c>
      <c r="E28" s="13">
        <v>2</v>
      </c>
      <c r="F28" s="13">
        <v>355</v>
      </c>
      <c r="G28" s="27">
        <v>1965</v>
      </c>
      <c r="H28" s="12">
        <f t="shared" si="1"/>
        <v>2875</v>
      </c>
      <c r="I28" s="13">
        <v>22</v>
      </c>
      <c r="J28" s="13">
        <v>21</v>
      </c>
      <c r="K28" s="13">
        <v>1</v>
      </c>
      <c r="L28" s="13">
        <v>13</v>
      </c>
      <c r="M28" s="13">
        <v>126</v>
      </c>
      <c r="N28" s="12">
        <f t="shared" si="2"/>
        <v>183</v>
      </c>
      <c r="O28" s="20"/>
    </row>
    <row r="29" spans="1:15">
      <c r="A29" s="20"/>
      <c r="B29" s="13" t="s">
        <v>20</v>
      </c>
      <c r="C29" s="13">
        <v>253</v>
      </c>
      <c r="D29" s="13">
        <v>148</v>
      </c>
      <c r="E29" s="13">
        <v>5</v>
      </c>
      <c r="F29" s="13">
        <v>141</v>
      </c>
      <c r="G29" s="13">
        <v>367</v>
      </c>
      <c r="H29" s="12">
        <f t="shared" si="1"/>
        <v>914</v>
      </c>
      <c r="I29" s="13">
        <v>349</v>
      </c>
      <c r="J29" s="13">
        <v>77</v>
      </c>
      <c r="K29" s="13">
        <v>0</v>
      </c>
      <c r="L29" s="13">
        <v>254</v>
      </c>
      <c r="M29" s="13">
        <v>130</v>
      </c>
      <c r="N29" s="12">
        <f t="shared" si="2"/>
        <v>810</v>
      </c>
      <c r="O29" s="20"/>
    </row>
    <row r="30" spans="1: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7"/>
  <sheetViews>
    <sheetView workbookViewId="0"/>
  </sheetViews>
  <sheetFormatPr defaultRowHeight="15"/>
  <cols>
    <col min="2" max="2" width="17" customWidth="1"/>
    <col min="3" max="7" width="9.140625" style="11"/>
    <col min="8" max="8" width="15.85546875" style="11" customWidth="1"/>
    <col min="9" max="9" width="14.85546875" style="11" customWidth="1"/>
    <col min="10" max="10" width="14.28515625" style="11" customWidth="1"/>
  </cols>
  <sheetData>
    <row r="1" spans="1:13">
      <c r="A1" s="20"/>
      <c r="B1" s="21" t="s">
        <v>333</v>
      </c>
      <c r="C1" s="21" t="s">
        <v>334</v>
      </c>
      <c r="D1" s="20"/>
      <c r="E1" s="20"/>
      <c r="F1" s="20"/>
      <c r="G1" s="20"/>
      <c r="H1" s="20"/>
      <c r="I1" s="20"/>
      <c r="J1" s="20"/>
      <c r="K1" s="20"/>
      <c r="L1" s="11"/>
      <c r="M1" s="11"/>
    </row>
    <row r="2" spans="1:1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11"/>
      <c r="M2" s="11"/>
    </row>
    <row r="3" spans="1:13">
      <c r="A3" s="20"/>
      <c r="B3" s="20"/>
      <c r="C3" s="24" t="s">
        <v>335</v>
      </c>
      <c r="D3" s="20"/>
      <c r="E3" s="20"/>
      <c r="F3" s="20"/>
      <c r="G3" s="20"/>
      <c r="H3" s="20"/>
      <c r="I3" s="20"/>
      <c r="J3" s="20"/>
      <c r="K3" s="20"/>
      <c r="L3" s="11"/>
      <c r="M3" s="11"/>
    </row>
    <row r="4" spans="1:13">
      <c r="A4" s="20"/>
      <c r="B4" s="20"/>
      <c r="C4" s="14" t="s">
        <v>123</v>
      </c>
      <c r="D4" s="14" t="s">
        <v>124</v>
      </c>
      <c r="E4" s="14" t="s">
        <v>125</v>
      </c>
      <c r="F4" s="14" t="s">
        <v>126</v>
      </c>
      <c r="G4" s="14" t="s">
        <v>127</v>
      </c>
      <c r="H4" s="14" t="s">
        <v>128</v>
      </c>
      <c r="I4" s="14" t="s">
        <v>129</v>
      </c>
      <c r="J4" s="14" t="s">
        <v>130</v>
      </c>
      <c r="K4" s="20"/>
      <c r="L4" s="11"/>
      <c r="M4" s="11"/>
    </row>
    <row r="5" spans="1:13">
      <c r="A5" s="20"/>
      <c r="B5" s="14" t="s">
        <v>22</v>
      </c>
      <c r="C5" s="14" t="s">
        <v>131</v>
      </c>
      <c r="D5" s="14" t="s">
        <v>132</v>
      </c>
      <c r="E5" s="14" t="s">
        <v>133</v>
      </c>
      <c r="F5" s="14" t="s">
        <v>134</v>
      </c>
      <c r="G5" s="14" t="s">
        <v>135</v>
      </c>
      <c r="H5" s="14" t="s">
        <v>136</v>
      </c>
      <c r="I5" s="14" t="s">
        <v>137</v>
      </c>
      <c r="J5" s="14" t="s">
        <v>138</v>
      </c>
      <c r="K5" s="20"/>
      <c r="L5" s="11"/>
      <c r="M5" s="11"/>
    </row>
    <row r="6" spans="1:13">
      <c r="A6" s="20"/>
      <c r="B6" s="20"/>
      <c r="C6" s="20"/>
      <c r="D6" s="20"/>
      <c r="E6" s="20"/>
      <c r="F6" s="14" t="s">
        <v>133</v>
      </c>
      <c r="G6" s="20"/>
      <c r="H6" s="14" t="s">
        <v>139</v>
      </c>
      <c r="I6" s="14" t="s">
        <v>140</v>
      </c>
      <c r="J6" s="14" t="s">
        <v>141</v>
      </c>
      <c r="K6" s="20"/>
      <c r="L6" s="11"/>
      <c r="M6" s="11"/>
    </row>
    <row r="7" spans="1:13">
      <c r="A7" s="20"/>
      <c r="B7" s="20"/>
      <c r="C7" s="20"/>
      <c r="D7" s="20"/>
      <c r="E7" s="20"/>
      <c r="F7" s="20"/>
      <c r="G7" s="20"/>
      <c r="H7" s="14" t="s">
        <v>142</v>
      </c>
      <c r="I7" s="14" t="s">
        <v>143</v>
      </c>
      <c r="J7" s="20"/>
      <c r="K7" s="20"/>
      <c r="L7" s="11"/>
      <c r="M7" s="11"/>
    </row>
    <row r="8" spans="1:13">
      <c r="A8" s="20"/>
      <c r="B8" s="25" t="s">
        <v>144</v>
      </c>
      <c r="C8" s="25" t="s">
        <v>145</v>
      </c>
      <c r="D8" s="25" t="s">
        <v>146</v>
      </c>
      <c r="E8" s="25" t="s">
        <v>147</v>
      </c>
      <c r="F8" s="25" t="s">
        <v>148</v>
      </c>
      <c r="G8" s="25" t="s">
        <v>149</v>
      </c>
      <c r="H8" s="25" t="s">
        <v>150</v>
      </c>
      <c r="I8" s="25" t="s">
        <v>151</v>
      </c>
      <c r="J8" s="25" t="s">
        <v>152</v>
      </c>
      <c r="K8" s="20"/>
      <c r="L8" s="11"/>
      <c r="M8" s="11"/>
    </row>
    <row r="9" spans="1:13">
      <c r="A9" s="20"/>
      <c r="B9" s="20"/>
      <c r="C9" s="25" t="s">
        <v>153</v>
      </c>
      <c r="D9" s="25" t="s">
        <v>154</v>
      </c>
      <c r="E9" s="25" t="s">
        <v>155</v>
      </c>
      <c r="F9" s="25" t="s">
        <v>155</v>
      </c>
      <c r="G9" s="25" t="s">
        <v>156</v>
      </c>
      <c r="H9" s="25" t="s">
        <v>157</v>
      </c>
      <c r="I9" s="25" t="s">
        <v>158</v>
      </c>
      <c r="J9" s="25" t="s">
        <v>159</v>
      </c>
      <c r="K9" s="20"/>
      <c r="L9" s="11"/>
      <c r="M9" s="11"/>
    </row>
    <row r="10" spans="1:13">
      <c r="A10" s="20"/>
      <c r="B10" s="14" t="s">
        <v>21</v>
      </c>
      <c r="C10" s="12">
        <f>SUM(C11:C31)</f>
        <v>2291</v>
      </c>
      <c r="D10" s="12">
        <f t="shared" ref="D10:J10" si="0">SUM(D11:D31)</f>
        <v>264</v>
      </c>
      <c r="E10" s="12">
        <f t="shared" si="0"/>
        <v>1219</v>
      </c>
      <c r="F10" s="12">
        <f t="shared" si="0"/>
        <v>1683</v>
      </c>
      <c r="G10" s="12">
        <f t="shared" si="0"/>
        <v>2447</v>
      </c>
      <c r="H10" s="12">
        <f t="shared" si="0"/>
        <v>8833</v>
      </c>
      <c r="I10" s="12">
        <f t="shared" si="0"/>
        <v>696</v>
      </c>
      <c r="J10" s="12">
        <f t="shared" si="0"/>
        <v>3222</v>
      </c>
      <c r="K10" s="20"/>
      <c r="L10" s="11"/>
      <c r="M10" s="11"/>
    </row>
    <row r="11" spans="1:13">
      <c r="A11" s="20"/>
      <c r="B11" s="13" t="s">
        <v>244</v>
      </c>
      <c r="C11" s="28">
        <v>798</v>
      </c>
      <c r="D11" s="28">
        <v>48</v>
      </c>
      <c r="E11" s="28">
        <v>548</v>
      </c>
      <c r="F11" s="28">
        <v>479</v>
      </c>
      <c r="G11" s="28">
        <v>619</v>
      </c>
      <c r="H11" s="28">
        <v>2359</v>
      </c>
      <c r="I11" s="28">
        <v>163</v>
      </c>
      <c r="J11" s="28">
        <v>896</v>
      </c>
      <c r="K11" s="20"/>
      <c r="L11" s="11"/>
      <c r="M11" s="11"/>
    </row>
    <row r="12" spans="1:13">
      <c r="A12" s="20"/>
      <c r="B12" s="13" t="s">
        <v>1</v>
      </c>
      <c r="C12" s="28">
        <v>166</v>
      </c>
      <c r="D12" s="28">
        <v>25</v>
      </c>
      <c r="E12" s="28">
        <v>74</v>
      </c>
      <c r="F12" s="28">
        <v>9</v>
      </c>
      <c r="G12" s="28">
        <v>75</v>
      </c>
      <c r="H12" s="28">
        <v>31</v>
      </c>
      <c r="I12" s="28">
        <v>167</v>
      </c>
      <c r="J12" s="28">
        <v>14</v>
      </c>
      <c r="K12" s="20"/>
      <c r="L12" s="11"/>
      <c r="M12" s="11"/>
    </row>
    <row r="13" spans="1:13">
      <c r="A13" s="20"/>
      <c r="B13" s="13" t="s">
        <v>2</v>
      </c>
      <c r="C13" s="28">
        <v>38</v>
      </c>
      <c r="D13" s="28">
        <v>3</v>
      </c>
      <c r="E13" s="28">
        <v>3</v>
      </c>
      <c r="F13" s="28">
        <v>9</v>
      </c>
      <c r="G13" s="28">
        <v>11</v>
      </c>
      <c r="H13" s="28">
        <v>109</v>
      </c>
      <c r="I13" s="28">
        <v>30</v>
      </c>
      <c r="J13" s="28">
        <v>97</v>
      </c>
      <c r="K13" s="20"/>
      <c r="L13" s="11"/>
      <c r="M13" s="11"/>
    </row>
    <row r="14" spans="1:13">
      <c r="A14" s="20"/>
      <c r="B14" s="13" t="s">
        <v>3</v>
      </c>
      <c r="C14" s="28">
        <v>95</v>
      </c>
      <c r="D14" s="28">
        <v>20</v>
      </c>
      <c r="E14" s="28">
        <v>19</v>
      </c>
      <c r="F14" s="28">
        <v>11</v>
      </c>
      <c r="G14" s="28">
        <v>23</v>
      </c>
      <c r="H14" s="28">
        <v>13</v>
      </c>
      <c r="I14" s="28">
        <v>0</v>
      </c>
      <c r="J14" s="28">
        <v>103</v>
      </c>
      <c r="K14" s="20"/>
      <c r="L14" s="11"/>
      <c r="M14" s="11"/>
    </row>
    <row r="15" spans="1:13">
      <c r="A15" s="20"/>
      <c r="B15" s="13" t="s">
        <v>4</v>
      </c>
      <c r="C15" s="28">
        <v>107</v>
      </c>
      <c r="D15" s="28">
        <v>5</v>
      </c>
      <c r="E15" s="28">
        <v>11</v>
      </c>
      <c r="F15" s="28">
        <v>87</v>
      </c>
      <c r="G15" s="28">
        <v>112</v>
      </c>
      <c r="H15" s="28">
        <v>687</v>
      </c>
      <c r="I15" s="28">
        <v>47</v>
      </c>
      <c r="J15" s="28">
        <v>170</v>
      </c>
      <c r="K15" s="20"/>
      <c r="L15" s="11"/>
      <c r="M15" s="11"/>
    </row>
    <row r="16" spans="1:13">
      <c r="A16" s="20"/>
      <c r="B16" s="13" t="s">
        <v>5</v>
      </c>
      <c r="C16" s="28">
        <v>13</v>
      </c>
      <c r="D16" s="28">
        <v>1</v>
      </c>
      <c r="E16" s="28">
        <v>14</v>
      </c>
      <c r="F16" s="28">
        <v>2</v>
      </c>
      <c r="G16" s="28">
        <v>3</v>
      </c>
      <c r="H16" s="28">
        <v>367</v>
      </c>
      <c r="I16" s="28">
        <v>0</v>
      </c>
      <c r="J16" s="28">
        <v>20</v>
      </c>
      <c r="K16" s="20"/>
      <c r="L16" s="11"/>
      <c r="M16" s="11"/>
    </row>
    <row r="17" spans="1:13">
      <c r="A17" s="20"/>
      <c r="B17" s="13" t="s">
        <v>6</v>
      </c>
      <c r="C17" s="28">
        <v>104</v>
      </c>
      <c r="D17" s="28">
        <v>2</v>
      </c>
      <c r="E17" s="28">
        <v>15</v>
      </c>
      <c r="F17" s="28">
        <v>6</v>
      </c>
      <c r="G17" s="28">
        <v>85</v>
      </c>
      <c r="H17" s="28">
        <v>14</v>
      </c>
      <c r="I17" s="28">
        <v>10</v>
      </c>
      <c r="J17" s="28">
        <v>76</v>
      </c>
      <c r="K17" s="20"/>
      <c r="L17" s="11"/>
      <c r="M17" s="11"/>
    </row>
    <row r="18" spans="1:13">
      <c r="A18" s="20"/>
      <c r="B18" s="13" t="s">
        <v>7</v>
      </c>
      <c r="C18" s="28">
        <v>162</v>
      </c>
      <c r="D18" s="28">
        <v>8</v>
      </c>
      <c r="E18" s="28">
        <v>2</v>
      </c>
      <c r="F18" s="28">
        <v>50</v>
      </c>
      <c r="G18" s="28">
        <v>7</v>
      </c>
      <c r="H18" s="28">
        <v>277</v>
      </c>
      <c r="I18" s="28">
        <v>15</v>
      </c>
      <c r="J18" s="28">
        <v>22</v>
      </c>
      <c r="K18" s="20"/>
      <c r="L18" s="11"/>
      <c r="M18" s="11"/>
    </row>
    <row r="19" spans="1:13">
      <c r="A19" s="20"/>
      <c r="B19" s="13" t="s">
        <v>8</v>
      </c>
      <c r="C19" s="28">
        <v>177</v>
      </c>
      <c r="D19" s="28">
        <v>52</v>
      </c>
      <c r="E19" s="28">
        <v>198</v>
      </c>
      <c r="F19" s="28">
        <v>446</v>
      </c>
      <c r="G19" s="28">
        <v>208</v>
      </c>
      <c r="H19" s="28">
        <v>1263</v>
      </c>
      <c r="I19" s="28">
        <v>40</v>
      </c>
      <c r="J19" s="28">
        <v>346</v>
      </c>
      <c r="K19" s="20"/>
      <c r="L19" s="11"/>
      <c r="M19" s="11"/>
    </row>
    <row r="20" spans="1:13">
      <c r="A20" s="20"/>
      <c r="B20" s="13" t="s">
        <v>9</v>
      </c>
      <c r="C20" s="28">
        <v>1</v>
      </c>
      <c r="D20" s="28">
        <v>0</v>
      </c>
      <c r="E20" s="28">
        <v>4</v>
      </c>
      <c r="F20" s="28">
        <v>17</v>
      </c>
      <c r="G20" s="28">
        <v>74</v>
      </c>
      <c r="H20" s="28">
        <v>63</v>
      </c>
      <c r="I20" s="28">
        <v>3</v>
      </c>
      <c r="J20" s="28">
        <v>38</v>
      </c>
      <c r="K20" s="20"/>
      <c r="L20" s="11"/>
      <c r="M20" s="11"/>
    </row>
    <row r="21" spans="1:13">
      <c r="A21" s="20"/>
      <c r="B21" s="13" t="s">
        <v>10</v>
      </c>
      <c r="C21" s="28">
        <v>3</v>
      </c>
      <c r="D21" s="28">
        <v>6</v>
      </c>
      <c r="E21" s="28">
        <v>6</v>
      </c>
      <c r="F21" s="28">
        <v>1</v>
      </c>
      <c r="G21" s="28">
        <v>6</v>
      </c>
      <c r="H21" s="28">
        <v>42</v>
      </c>
      <c r="I21" s="28">
        <v>1</v>
      </c>
      <c r="J21" s="28">
        <v>2</v>
      </c>
      <c r="K21" s="20"/>
      <c r="L21" s="11"/>
      <c r="M21" s="11"/>
    </row>
    <row r="22" spans="1:13">
      <c r="A22" s="20"/>
      <c r="B22" s="13" t="s">
        <v>11</v>
      </c>
      <c r="C22" s="28">
        <v>3</v>
      </c>
      <c r="D22" s="28">
        <v>0</v>
      </c>
      <c r="E22" s="28">
        <v>1</v>
      </c>
      <c r="F22" s="28">
        <v>16</v>
      </c>
      <c r="G22" s="28">
        <v>92</v>
      </c>
      <c r="H22" s="28">
        <v>211</v>
      </c>
      <c r="I22" s="28">
        <v>4</v>
      </c>
      <c r="J22" s="28">
        <v>3</v>
      </c>
      <c r="K22" s="20"/>
      <c r="L22" s="11"/>
      <c r="M22" s="11"/>
    </row>
    <row r="23" spans="1:13">
      <c r="A23" s="20"/>
      <c r="B23" s="13" t="s">
        <v>12</v>
      </c>
      <c r="C23" s="28">
        <v>1</v>
      </c>
      <c r="D23" s="28">
        <v>7</v>
      </c>
      <c r="E23" s="28">
        <v>12</v>
      </c>
      <c r="F23" s="28">
        <v>156</v>
      </c>
      <c r="G23" s="28">
        <v>167</v>
      </c>
      <c r="H23" s="28">
        <v>302</v>
      </c>
      <c r="I23" s="28">
        <v>0</v>
      </c>
      <c r="J23" s="28">
        <v>260</v>
      </c>
      <c r="K23" s="20"/>
      <c r="L23" s="11"/>
      <c r="M23" s="11"/>
    </row>
    <row r="24" spans="1:13">
      <c r="A24" s="20"/>
      <c r="B24" s="13" t="s">
        <v>13</v>
      </c>
      <c r="C24" s="28">
        <v>154</v>
      </c>
      <c r="D24" s="28">
        <v>22</v>
      </c>
      <c r="E24" s="28">
        <v>58</v>
      </c>
      <c r="F24" s="28">
        <v>32</v>
      </c>
      <c r="G24" s="28">
        <v>276</v>
      </c>
      <c r="H24" s="28">
        <v>956</v>
      </c>
      <c r="I24" s="28">
        <v>30</v>
      </c>
      <c r="J24" s="28">
        <v>106</v>
      </c>
      <c r="K24" s="20"/>
      <c r="L24" s="11"/>
      <c r="M24" s="11"/>
    </row>
    <row r="25" spans="1:13">
      <c r="A25" s="20"/>
      <c r="B25" s="13" t="s">
        <v>14</v>
      </c>
      <c r="C25" s="28">
        <v>93</v>
      </c>
      <c r="D25" s="28">
        <v>10</v>
      </c>
      <c r="E25" s="28">
        <v>94</v>
      </c>
      <c r="F25" s="28">
        <v>42</v>
      </c>
      <c r="G25" s="28">
        <v>159</v>
      </c>
      <c r="H25" s="28">
        <v>469</v>
      </c>
      <c r="I25" s="28">
        <v>6</v>
      </c>
      <c r="J25" s="28">
        <v>349</v>
      </c>
      <c r="K25" s="20"/>
      <c r="L25" s="11"/>
      <c r="M25" s="11"/>
    </row>
    <row r="26" spans="1:13">
      <c r="A26" s="20"/>
      <c r="B26" s="13" t="s">
        <v>15</v>
      </c>
      <c r="C26" s="28">
        <v>51</v>
      </c>
      <c r="D26" s="28">
        <v>6</v>
      </c>
      <c r="E26" s="28">
        <v>7</v>
      </c>
      <c r="F26" s="28">
        <v>49</v>
      </c>
      <c r="G26" s="28">
        <v>127</v>
      </c>
      <c r="H26" s="28">
        <v>237</v>
      </c>
      <c r="I26" s="28">
        <v>0</v>
      </c>
      <c r="J26" s="28">
        <v>50</v>
      </c>
      <c r="K26" s="20"/>
      <c r="L26" s="11"/>
      <c r="M26" s="11"/>
    </row>
    <row r="27" spans="1:13">
      <c r="A27" s="20"/>
      <c r="B27" s="13" t="s">
        <v>16</v>
      </c>
      <c r="C27" s="28">
        <v>52</v>
      </c>
      <c r="D27" s="28">
        <v>7</v>
      </c>
      <c r="E27" s="28">
        <v>8</v>
      </c>
      <c r="F27" s="28">
        <v>23</v>
      </c>
      <c r="G27" s="28">
        <v>101</v>
      </c>
      <c r="H27" s="28">
        <v>126</v>
      </c>
      <c r="I27" s="28">
        <v>33</v>
      </c>
      <c r="J27" s="28">
        <v>64</v>
      </c>
      <c r="K27" s="20"/>
      <c r="L27" s="11"/>
      <c r="M27" s="11"/>
    </row>
    <row r="28" spans="1:13">
      <c r="A28" s="20"/>
      <c r="B28" s="13" t="s">
        <v>17</v>
      </c>
      <c r="C28" s="28">
        <v>226</v>
      </c>
      <c r="D28" s="28">
        <v>8</v>
      </c>
      <c r="E28" s="28">
        <v>81</v>
      </c>
      <c r="F28" s="28">
        <v>105</v>
      </c>
      <c r="G28" s="28">
        <v>169</v>
      </c>
      <c r="H28" s="28">
        <v>1058</v>
      </c>
      <c r="I28" s="28">
        <v>132</v>
      </c>
      <c r="J28" s="28">
        <v>402</v>
      </c>
      <c r="K28" s="20"/>
      <c r="L28" s="11"/>
      <c r="M28" s="11"/>
    </row>
    <row r="29" spans="1:13">
      <c r="A29" s="20"/>
      <c r="B29" s="13" t="s">
        <v>18</v>
      </c>
      <c r="C29" s="28">
        <v>7</v>
      </c>
      <c r="D29" s="28">
        <v>2</v>
      </c>
      <c r="E29" s="28">
        <v>15</v>
      </c>
      <c r="F29" s="28">
        <v>134</v>
      </c>
      <c r="G29" s="28">
        <v>31</v>
      </c>
      <c r="H29" s="28">
        <v>88</v>
      </c>
      <c r="I29" s="28">
        <v>13</v>
      </c>
      <c r="J29" s="28">
        <v>175</v>
      </c>
      <c r="K29" s="20"/>
      <c r="L29" s="11"/>
      <c r="M29" s="11"/>
    </row>
    <row r="30" spans="1:13">
      <c r="A30" s="20"/>
      <c r="B30" s="13" t="s">
        <v>19</v>
      </c>
      <c r="C30" s="28">
        <v>14</v>
      </c>
      <c r="D30" s="28">
        <v>11</v>
      </c>
      <c r="E30" s="28">
        <v>7</v>
      </c>
      <c r="F30" s="28">
        <v>9</v>
      </c>
      <c r="G30" s="28">
        <v>70</v>
      </c>
      <c r="H30" s="28">
        <v>51</v>
      </c>
      <c r="I30" s="28">
        <v>0</v>
      </c>
      <c r="J30" s="28">
        <v>9</v>
      </c>
      <c r="K30" s="20"/>
      <c r="L30" s="11"/>
      <c r="M30" s="11"/>
    </row>
    <row r="31" spans="1:13">
      <c r="A31" s="20"/>
      <c r="B31" s="13" t="s">
        <v>20</v>
      </c>
      <c r="C31" s="28">
        <v>26</v>
      </c>
      <c r="D31" s="28">
        <v>21</v>
      </c>
      <c r="E31" s="28">
        <v>42</v>
      </c>
      <c r="F31" s="28">
        <v>0</v>
      </c>
      <c r="G31" s="28">
        <v>32</v>
      </c>
      <c r="H31" s="28">
        <v>110</v>
      </c>
      <c r="I31" s="28">
        <v>2</v>
      </c>
      <c r="J31" s="28">
        <v>20</v>
      </c>
      <c r="K31" s="20"/>
      <c r="L31" s="11"/>
      <c r="M31" s="11"/>
    </row>
    <row r="32" spans="1:1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11"/>
      <c r="M32" s="11"/>
    </row>
    <row r="33" spans="1:13">
      <c r="A33" s="20"/>
      <c r="B33" s="21" t="s">
        <v>336</v>
      </c>
      <c r="C33" s="21" t="s">
        <v>337</v>
      </c>
      <c r="D33" s="22"/>
      <c r="E33" s="20"/>
      <c r="F33" s="20"/>
      <c r="G33" s="20"/>
      <c r="H33" s="20"/>
      <c r="I33" s="20"/>
      <c r="J33" s="20"/>
      <c r="K33" s="20"/>
      <c r="L33" s="11"/>
      <c r="M33" s="11"/>
    </row>
    <row r="34" spans="1:13">
      <c r="A34" s="20"/>
      <c r="B34" s="23"/>
      <c r="C34" s="20"/>
      <c r="D34" s="20"/>
      <c r="E34" s="20"/>
      <c r="F34" s="20"/>
      <c r="G34" s="20"/>
      <c r="H34" s="20"/>
      <c r="I34" s="20"/>
      <c r="J34" s="20"/>
      <c r="K34" s="20"/>
      <c r="L34" s="11"/>
      <c r="M34" s="11"/>
    </row>
    <row r="35" spans="1:13">
      <c r="A35" s="20"/>
      <c r="B35" s="20"/>
      <c r="C35" s="24" t="s">
        <v>338</v>
      </c>
      <c r="D35" s="20"/>
      <c r="E35" s="20"/>
      <c r="F35" s="20"/>
      <c r="G35" s="20"/>
      <c r="H35" s="20"/>
      <c r="I35" s="20"/>
      <c r="J35" s="20"/>
      <c r="K35" s="20"/>
      <c r="L35" s="11"/>
      <c r="M35" s="11"/>
    </row>
    <row r="36" spans="1:13">
      <c r="A36" s="20"/>
      <c r="B36" s="20"/>
      <c r="C36" s="14" t="s">
        <v>123</v>
      </c>
      <c r="D36" s="14" t="s">
        <v>124</v>
      </c>
      <c r="E36" s="14" t="s">
        <v>125</v>
      </c>
      <c r="F36" s="14" t="s">
        <v>126</v>
      </c>
      <c r="G36" s="14" t="s">
        <v>127</v>
      </c>
      <c r="H36" s="14" t="s">
        <v>128</v>
      </c>
      <c r="I36" s="14" t="s">
        <v>129</v>
      </c>
      <c r="J36" s="14" t="s">
        <v>130</v>
      </c>
      <c r="K36" s="20"/>
      <c r="L36" s="11"/>
      <c r="M36" s="11"/>
    </row>
    <row r="37" spans="1:13">
      <c r="A37" s="20"/>
      <c r="B37" s="14" t="s">
        <v>22</v>
      </c>
      <c r="C37" s="14" t="s">
        <v>131</v>
      </c>
      <c r="D37" s="14" t="s">
        <v>132</v>
      </c>
      <c r="E37" s="14" t="s">
        <v>133</v>
      </c>
      <c r="F37" s="14" t="s">
        <v>134</v>
      </c>
      <c r="G37" s="14" t="s">
        <v>135</v>
      </c>
      <c r="H37" s="14" t="s">
        <v>136</v>
      </c>
      <c r="I37" s="14" t="s">
        <v>137</v>
      </c>
      <c r="J37" s="14" t="s">
        <v>138</v>
      </c>
      <c r="K37" s="20"/>
      <c r="L37" s="11"/>
      <c r="M37" s="11"/>
    </row>
    <row r="38" spans="1:13">
      <c r="A38" s="20"/>
      <c r="B38" s="20"/>
      <c r="C38" s="20"/>
      <c r="D38" s="20"/>
      <c r="E38" s="20"/>
      <c r="F38" s="14" t="s">
        <v>133</v>
      </c>
      <c r="G38" s="20"/>
      <c r="H38" s="14" t="s">
        <v>139</v>
      </c>
      <c r="I38" s="14" t="s">
        <v>140</v>
      </c>
      <c r="J38" s="14" t="s">
        <v>141</v>
      </c>
      <c r="K38" s="20"/>
      <c r="L38" s="11"/>
      <c r="M38" s="11"/>
    </row>
    <row r="39" spans="1:13">
      <c r="A39" s="20"/>
      <c r="B39" s="20"/>
      <c r="C39" s="20"/>
      <c r="D39" s="20"/>
      <c r="E39" s="20"/>
      <c r="F39" s="20"/>
      <c r="G39" s="20"/>
      <c r="H39" s="14" t="s">
        <v>142</v>
      </c>
      <c r="I39" s="14" t="s">
        <v>143</v>
      </c>
      <c r="J39" s="20"/>
      <c r="K39" s="20"/>
      <c r="L39" s="11"/>
      <c r="M39" s="11"/>
    </row>
    <row r="40" spans="1:13">
      <c r="A40" s="20"/>
      <c r="B40" s="25" t="s">
        <v>144</v>
      </c>
      <c r="C40" s="25" t="s">
        <v>145</v>
      </c>
      <c r="D40" s="25" t="s">
        <v>146</v>
      </c>
      <c r="E40" s="25" t="s">
        <v>147</v>
      </c>
      <c r="F40" s="25" t="s">
        <v>148</v>
      </c>
      <c r="G40" s="25" t="s">
        <v>149</v>
      </c>
      <c r="H40" s="25" t="s">
        <v>160</v>
      </c>
      <c r="I40" s="25" t="s">
        <v>161</v>
      </c>
      <c r="J40" s="25" t="s">
        <v>152</v>
      </c>
      <c r="K40" s="20"/>
      <c r="L40" s="11"/>
      <c r="M40" s="11"/>
    </row>
    <row r="41" spans="1:13">
      <c r="A41" s="20"/>
      <c r="B41" s="20"/>
      <c r="C41" s="25" t="s">
        <v>153</v>
      </c>
      <c r="D41" s="25" t="s">
        <v>154</v>
      </c>
      <c r="E41" s="25" t="s">
        <v>155</v>
      </c>
      <c r="F41" s="25" t="s">
        <v>155</v>
      </c>
      <c r="G41" s="25" t="s">
        <v>156</v>
      </c>
      <c r="H41" s="25" t="s">
        <v>157</v>
      </c>
      <c r="I41" s="25" t="s">
        <v>158</v>
      </c>
      <c r="J41" s="25" t="s">
        <v>159</v>
      </c>
      <c r="K41" s="20"/>
      <c r="L41" s="11"/>
      <c r="M41" s="11"/>
    </row>
    <row r="42" spans="1:13">
      <c r="A42" s="20"/>
      <c r="B42" s="14" t="s">
        <v>21</v>
      </c>
      <c r="C42" s="12">
        <f>SUM(C43:C63)</f>
        <v>448</v>
      </c>
      <c r="D42" s="12">
        <f t="shared" ref="D42:J42" si="1">SUM(D43:D63)</f>
        <v>183</v>
      </c>
      <c r="E42" s="12">
        <f t="shared" si="1"/>
        <v>718</v>
      </c>
      <c r="F42" s="12">
        <f t="shared" si="1"/>
        <v>704</v>
      </c>
      <c r="G42" s="12">
        <f t="shared" si="1"/>
        <v>1203</v>
      </c>
      <c r="H42" s="12">
        <f t="shared" si="1"/>
        <v>2206</v>
      </c>
      <c r="I42" s="12">
        <f t="shared" si="1"/>
        <v>64</v>
      </c>
      <c r="J42" s="12">
        <f t="shared" si="1"/>
        <v>252</v>
      </c>
      <c r="K42" s="20"/>
      <c r="L42" s="11"/>
      <c r="M42" s="11"/>
    </row>
    <row r="43" spans="1:13">
      <c r="A43" s="20"/>
      <c r="B43" s="13" t="s">
        <v>294</v>
      </c>
      <c r="C43" s="28">
        <v>132</v>
      </c>
      <c r="D43" s="28">
        <v>22</v>
      </c>
      <c r="E43" s="28">
        <v>218</v>
      </c>
      <c r="F43" s="28">
        <v>125</v>
      </c>
      <c r="G43" s="28">
        <v>385</v>
      </c>
      <c r="H43" s="28">
        <v>297</v>
      </c>
      <c r="I43" s="28">
        <v>31</v>
      </c>
      <c r="J43" s="28">
        <v>95</v>
      </c>
      <c r="K43" s="20"/>
      <c r="L43" s="11"/>
      <c r="M43" s="11"/>
    </row>
    <row r="44" spans="1:13">
      <c r="A44" s="20"/>
      <c r="B44" s="13" t="s">
        <v>1</v>
      </c>
      <c r="C44" s="28">
        <v>5</v>
      </c>
      <c r="D44" s="28">
        <v>9</v>
      </c>
      <c r="E44" s="28">
        <v>34</v>
      </c>
      <c r="F44" s="28">
        <v>5</v>
      </c>
      <c r="G44" s="28">
        <v>13</v>
      </c>
      <c r="H44" s="28">
        <v>2</v>
      </c>
      <c r="I44" s="28">
        <v>2</v>
      </c>
      <c r="J44" s="28">
        <v>1</v>
      </c>
      <c r="K44" s="20"/>
      <c r="L44" s="11"/>
      <c r="M44" s="11"/>
    </row>
    <row r="45" spans="1:13">
      <c r="A45" s="20"/>
      <c r="B45" s="13" t="s">
        <v>2</v>
      </c>
      <c r="C45" s="28">
        <v>0</v>
      </c>
      <c r="D45" s="28">
        <v>0</v>
      </c>
      <c r="E45" s="28">
        <v>0</v>
      </c>
      <c r="F45" s="28">
        <v>2</v>
      </c>
      <c r="G45" s="28">
        <v>7</v>
      </c>
      <c r="H45" s="28">
        <v>15</v>
      </c>
      <c r="I45" s="28">
        <v>1</v>
      </c>
      <c r="J45" s="28">
        <v>0</v>
      </c>
      <c r="K45" s="20"/>
      <c r="L45" s="11"/>
      <c r="M45" s="11"/>
    </row>
    <row r="46" spans="1:13">
      <c r="A46" s="20"/>
      <c r="B46" s="13" t="s">
        <v>3</v>
      </c>
      <c r="C46" s="28">
        <v>66</v>
      </c>
      <c r="D46" s="28">
        <v>35</v>
      </c>
      <c r="E46" s="28">
        <v>104</v>
      </c>
      <c r="F46" s="28">
        <v>5</v>
      </c>
      <c r="G46" s="28">
        <v>6</v>
      </c>
      <c r="H46" s="28">
        <v>53</v>
      </c>
      <c r="I46" s="28">
        <v>0</v>
      </c>
      <c r="J46" s="28">
        <v>54</v>
      </c>
      <c r="K46" s="20"/>
      <c r="L46" s="11"/>
      <c r="M46" s="11"/>
    </row>
    <row r="47" spans="1:13">
      <c r="A47" s="20"/>
      <c r="B47" s="13" t="s">
        <v>4</v>
      </c>
      <c r="C47" s="28">
        <v>10</v>
      </c>
      <c r="D47" s="28">
        <v>3</v>
      </c>
      <c r="E47" s="28">
        <v>4</v>
      </c>
      <c r="F47" s="28">
        <v>37</v>
      </c>
      <c r="G47" s="28">
        <v>60</v>
      </c>
      <c r="H47" s="28">
        <v>199</v>
      </c>
      <c r="I47" s="28">
        <v>0</v>
      </c>
      <c r="J47" s="28">
        <v>1</v>
      </c>
      <c r="K47" s="20"/>
      <c r="L47" s="11"/>
      <c r="M47" s="11"/>
    </row>
    <row r="48" spans="1:13">
      <c r="A48" s="20"/>
      <c r="B48" s="13" t="s">
        <v>5</v>
      </c>
      <c r="C48" s="28">
        <v>2</v>
      </c>
      <c r="D48" s="28">
        <v>0</v>
      </c>
      <c r="E48" s="28">
        <v>1</v>
      </c>
      <c r="F48" s="28">
        <v>0</v>
      </c>
      <c r="G48" s="28">
        <v>3</v>
      </c>
      <c r="H48" s="28">
        <v>15</v>
      </c>
      <c r="I48" s="28">
        <v>0</v>
      </c>
      <c r="J48" s="28">
        <v>2</v>
      </c>
      <c r="K48" s="20"/>
      <c r="L48" s="11"/>
      <c r="M48" s="11"/>
    </row>
    <row r="49" spans="1:13">
      <c r="A49" s="20"/>
      <c r="B49" s="13" t="s">
        <v>6</v>
      </c>
      <c r="C49" s="28">
        <v>6</v>
      </c>
      <c r="D49" s="28">
        <v>0</v>
      </c>
      <c r="E49" s="28">
        <v>2</v>
      </c>
      <c r="F49" s="28">
        <v>7</v>
      </c>
      <c r="G49" s="28">
        <v>41</v>
      </c>
      <c r="H49" s="28">
        <v>11</v>
      </c>
      <c r="I49" s="28">
        <v>0</v>
      </c>
      <c r="J49" s="28">
        <v>2</v>
      </c>
      <c r="K49" s="20"/>
      <c r="L49" s="11"/>
      <c r="M49" s="11"/>
    </row>
    <row r="50" spans="1:13">
      <c r="A50" s="20"/>
      <c r="B50" s="13" t="s">
        <v>7</v>
      </c>
      <c r="C50" s="28">
        <v>4</v>
      </c>
      <c r="D50" s="28">
        <v>0</v>
      </c>
      <c r="E50" s="28">
        <v>0</v>
      </c>
      <c r="F50" s="28">
        <v>5</v>
      </c>
      <c r="G50" s="28">
        <v>0</v>
      </c>
      <c r="H50" s="28">
        <v>26</v>
      </c>
      <c r="I50" s="28">
        <v>0</v>
      </c>
      <c r="J50" s="28">
        <v>18</v>
      </c>
      <c r="K50" s="20"/>
      <c r="L50" s="11"/>
      <c r="M50" s="11"/>
    </row>
    <row r="51" spans="1:13">
      <c r="A51" s="20"/>
      <c r="B51" s="13" t="s">
        <v>8</v>
      </c>
      <c r="C51" s="28">
        <v>47</v>
      </c>
      <c r="D51" s="28">
        <v>15</v>
      </c>
      <c r="E51" s="28">
        <v>79</v>
      </c>
      <c r="F51" s="28">
        <v>187</v>
      </c>
      <c r="G51" s="28">
        <v>99</v>
      </c>
      <c r="H51" s="28">
        <v>519</v>
      </c>
      <c r="I51" s="28">
        <v>7</v>
      </c>
      <c r="J51" s="28">
        <v>12</v>
      </c>
      <c r="K51" s="20"/>
      <c r="L51" s="11"/>
      <c r="M51" s="11"/>
    </row>
    <row r="52" spans="1:13">
      <c r="A52" s="20"/>
      <c r="B52" s="13" t="s">
        <v>9</v>
      </c>
      <c r="C52" s="28">
        <v>0</v>
      </c>
      <c r="D52" s="28">
        <v>0</v>
      </c>
      <c r="E52" s="28">
        <v>4</v>
      </c>
      <c r="F52" s="28">
        <v>6</v>
      </c>
      <c r="G52" s="28">
        <v>19</v>
      </c>
      <c r="H52" s="28">
        <v>25</v>
      </c>
      <c r="I52" s="28">
        <v>0</v>
      </c>
      <c r="J52" s="28">
        <v>0</v>
      </c>
      <c r="K52" s="20"/>
      <c r="L52" s="11"/>
      <c r="M52" s="11"/>
    </row>
    <row r="53" spans="1:13">
      <c r="A53" s="20"/>
      <c r="B53" s="13" t="s">
        <v>10</v>
      </c>
      <c r="C53" s="28">
        <v>4</v>
      </c>
      <c r="D53" s="28">
        <v>2</v>
      </c>
      <c r="E53" s="28">
        <v>2</v>
      </c>
      <c r="F53" s="28">
        <v>1</v>
      </c>
      <c r="G53" s="28">
        <v>0</v>
      </c>
      <c r="H53" s="28">
        <v>8</v>
      </c>
      <c r="I53" s="28">
        <v>0</v>
      </c>
      <c r="J53" s="28">
        <v>0</v>
      </c>
      <c r="K53" s="20"/>
      <c r="L53" s="11"/>
      <c r="M53" s="11"/>
    </row>
    <row r="54" spans="1:13">
      <c r="A54" s="20"/>
      <c r="B54" s="13" t="s">
        <v>11</v>
      </c>
      <c r="C54" s="28">
        <v>4</v>
      </c>
      <c r="D54" s="28">
        <v>1</v>
      </c>
      <c r="E54" s="28">
        <v>0</v>
      </c>
      <c r="F54" s="28">
        <v>2</v>
      </c>
      <c r="G54" s="28">
        <v>46</v>
      </c>
      <c r="H54" s="28">
        <v>77</v>
      </c>
      <c r="I54" s="28">
        <v>1</v>
      </c>
      <c r="J54" s="28">
        <v>1</v>
      </c>
      <c r="K54" s="20"/>
      <c r="L54" s="11"/>
      <c r="M54" s="11"/>
    </row>
    <row r="55" spans="1:13">
      <c r="A55" s="20"/>
      <c r="B55" s="13" t="s">
        <v>12</v>
      </c>
      <c r="C55" s="28">
        <v>0</v>
      </c>
      <c r="D55" s="28">
        <v>2</v>
      </c>
      <c r="E55" s="28">
        <v>4</v>
      </c>
      <c r="F55" s="28">
        <v>21</v>
      </c>
      <c r="G55" s="28">
        <v>9</v>
      </c>
      <c r="H55" s="28">
        <v>17</v>
      </c>
      <c r="I55" s="28">
        <v>0</v>
      </c>
      <c r="J55" s="28">
        <v>6</v>
      </c>
      <c r="K55" s="20"/>
      <c r="L55" s="11"/>
      <c r="M55" s="11"/>
    </row>
    <row r="56" spans="1:13">
      <c r="A56" s="20"/>
      <c r="B56" s="13" t="s">
        <v>13</v>
      </c>
      <c r="C56" s="28">
        <v>13</v>
      </c>
      <c r="D56" s="28">
        <v>9</v>
      </c>
      <c r="E56" s="28">
        <v>30</v>
      </c>
      <c r="F56" s="28">
        <v>26</v>
      </c>
      <c r="G56" s="28">
        <v>70</v>
      </c>
      <c r="H56" s="28">
        <v>205</v>
      </c>
      <c r="I56" s="28">
        <v>2</v>
      </c>
      <c r="J56" s="28">
        <v>1</v>
      </c>
      <c r="K56" s="20"/>
      <c r="L56" s="11"/>
      <c r="M56" s="11"/>
    </row>
    <row r="57" spans="1:13">
      <c r="A57" s="20"/>
      <c r="B57" s="13" t="s">
        <v>14</v>
      </c>
      <c r="C57" s="28">
        <v>96</v>
      </c>
      <c r="D57" s="28">
        <v>14</v>
      </c>
      <c r="E57" s="28">
        <v>59</v>
      </c>
      <c r="F57" s="28">
        <v>59</v>
      </c>
      <c r="G57" s="28">
        <v>180</v>
      </c>
      <c r="H57" s="28">
        <v>166</v>
      </c>
      <c r="I57" s="28">
        <v>1</v>
      </c>
      <c r="J57" s="28">
        <v>20</v>
      </c>
      <c r="K57" s="20"/>
      <c r="L57" s="11"/>
      <c r="M57" s="11"/>
    </row>
    <row r="58" spans="1:13">
      <c r="A58" s="20"/>
      <c r="B58" s="13" t="s">
        <v>15</v>
      </c>
      <c r="C58" s="28">
        <v>0</v>
      </c>
      <c r="D58" s="28">
        <v>0</v>
      </c>
      <c r="E58" s="28">
        <v>0</v>
      </c>
      <c r="F58" s="28">
        <v>9</v>
      </c>
      <c r="G58" s="28">
        <v>12</v>
      </c>
      <c r="H58" s="28">
        <v>67</v>
      </c>
      <c r="I58" s="28">
        <v>0</v>
      </c>
      <c r="J58" s="28">
        <v>4</v>
      </c>
      <c r="K58" s="20"/>
      <c r="L58" s="11"/>
      <c r="M58" s="11"/>
    </row>
    <row r="59" spans="1:13">
      <c r="A59" s="20"/>
      <c r="B59" s="13" t="s">
        <v>16</v>
      </c>
      <c r="C59" s="28">
        <v>1</v>
      </c>
      <c r="D59" s="28">
        <v>1</v>
      </c>
      <c r="E59" s="28">
        <v>2</v>
      </c>
      <c r="F59" s="28">
        <v>102</v>
      </c>
      <c r="G59" s="28">
        <v>22</v>
      </c>
      <c r="H59" s="28">
        <v>28</v>
      </c>
      <c r="I59" s="28">
        <v>8</v>
      </c>
      <c r="J59" s="28">
        <v>4</v>
      </c>
      <c r="K59" s="20"/>
      <c r="L59" s="11"/>
      <c r="M59" s="11"/>
    </row>
    <row r="60" spans="1:13">
      <c r="A60" s="20"/>
      <c r="B60" s="13" t="s">
        <v>17</v>
      </c>
      <c r="C60" s="28">
        <v>40</v>
      </c>
      <c r="D60" s="28">
        <v>6</v>
      </c>
      <c r="E60" s="28">
        <v>47</v>
      </c>
      <c r="F60" s="28">
        <v>73</v>
      </c>
      <c r="G60" s="28">
        <v>86</v>
      </c>
      <c r="H60" s="28">
        <v>347</v>
      </c>
      <c r="I60" s="28">
        <v>8</v>
      </c>
      <c r="J60" s="28">
        <v>29</v>
      </c>
      <c r="K60" s="20"/>
      <c r="L60" s="11"/>
      <c r="M60" s="11"/>
    </row>
    <row r="61" spans="1:13">
      <c r="A61" s="20"/>
      <c r="B61" s="13" t="s">
        <v>18</v>
      </c>
      <c r="C61" s="28">
        <v>2</v>
      </c>
      <c r="D61" s="28">
        <v>11</v>
      </c>
      <c r="E61" s="28">
        <v>12</v>
      </c>
      <c r="F61" s="28">
        <v>21</v>
      </c>
      <c r="G61" s="28">
        <v>55</v>
      </c>
      <c r="H61" s="28">
        <v>47</v>
      </c>
      <c r="I61" s="28">
        <v>2</v>
      </c>
      <c r="J61" s="28">
        <v>0</v>
      </c>
      <c r="K61" s="20"/>
      <c r="L61" s="11"/>
      <c r="M61" s="11"/>
    </row>
    <row r="62" spans="1:13">
      <c r="A62" s="20"/>
      <c r="B62" s="13" t="s">
        <v>19</v>
      </c>
      <c r="C62" s="28">
        <v>2</v>
      </c>
      <c r="D62" s="28">
        <v>0</v>
      </c>
      <c r="E62" s="28">
        <v>5</v>
      </c>
      <c r="F62" s="28">
        <v>1</v>
      </c>
      <c r="G62" s="28">
        <v>7</v>
      </c>
      <c r="H62" s="28">
        <v>7</v>
      </c>
      <c r="I62" s="28">
        <v>0</v>
      </c>
      <c r="J62" s="28">
        <v>0</v>
      </c>
      <c r="K62" s="20"/>
      <c r="L62" s="11"/>
      <c r="M62" s="11"/>
    </row>
    <row r="63" spans="1:13">
      <c r="A63" s="20"/>
      <c r="B63" s="13" t="s">
        <v>20</v>
      </c>
      <c r="C63" s="28">
        <v>14</v>
      </c>
      <c r="D63" s="28">
        <v>53</v>
      </c>
      <c r="E63" s="28">
        <v>111</v>
      </c>
      <c r="F63" s="28">
        <v>10</v>
      </c>
      <c r="G63" s="28">
        <v>83</v>
      </c>
      <c r="H63" s="28">
        <v>75</v>
      </c>
      <c r="I63" s="28">
        <v>1</v>
      </c>
      <c r="J63" s="28">
        <v>2</v>
      </c>
      <c r="K63" s="20"/>
      <c r="L63" s="11"/>
      <c r="M63" s="11"/>
    </row>
    <row r="64" spans="1:1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11"/>
      <c r="M64" s="11"/>
    </row>
    <row r="65" spans="1:1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1"/>
      <c r="M65" s="11"/>
    </row>
    <row r="66" spans="1:1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11"/>
      <c r="M66" s="11"/>
    </row>
    <row r="67" spans="1:1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11"/>
      <c r="M67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workbookViewId="0"/>
  </sheetViews>
  <sheetFormatPr defaultRowHeight="15"/>
  <cols>
    <col min="2" max="2" width="19.140625" customWidth="1"/>
  </cols>
  <sheetData>
    <row r="1" spans="1:16">
      <c r="A1" s="20"/>
      <c r="B1" s="21" t="s">
        <v>298</v>
      </c>
      <c r="C1" s="21" t="s">
        <v>299</v>
      </c>
      <c r="D1" s="2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6"/>
    </row>
    <row r="2" spans="1:16">
      <c r="A2" s="20"/>
      <c r="B2" s="14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6"/>
    </row>
    <row r="3" spans="1:16">
      <c r="A3" s="20"/>
      <c r="B3" s="20"/>
      <c r="C3" s="14" t="s">
        <v>300</v>
      </c>
      <c r="D3" s="20"/>
      <c r="E3" s="20"/>
      <c r="F3" s="20"/>
      <c r="G3" s="20"/>
      <c r="H3" s="20"/>
      <c r="I3" s="14" t="s">
        <v>301</v>
      </c>
      <c r="J3" s="20"/>
      <c r="K3" s="20"/>
      <c r="L3" s="20"/>
      <c r="M3" s="20"/>
      <c r="N3" s="20"/>
      <c r="O3" s="20"/>
      <c r="P3" s="6"/>
    </row>
    <row r="4" spans="1:16">
      <c r="A4" s="20"/>
      <c r="B4" s="20"/>
      <c r="C4" s="14" t="s">
        <v>162</v>
      </c>
      <c r="D4" s="14" t="s">
        <v>163</v>
      </c>
      <c r="E4" s="14" t="s">
        <v>164</v>
      </c>
      <c r="F4" s="14" t="s">
        <v>165</v>
      </c>
      <c r="G4" s="14" t="s">
        <v>166</v>
      </c>
      <c r="H4" s="14" t="s">
        <v>32</v>
      </c>
      <c r="I4" s="14" t="s">
        <v>167</v>
      </c>
      <c r="J4" s="14" t="s">
        <v>168</v>
      </c>
      <c r="K4" s="14" t="s">
        <v>165</v>
      </c>
      <c r="L4" s="14" t="s">
        <v>169</v>
      </c>
      <c r="M4" s="14" t="s">
        <v>32</v>
      </c>
      <c r="N4" s="14" t="s">
        <v>170</v>
      </c>
      <c r="O4" s="20"/>
      <c r="P4" s="6"/>
    </row>
    <row r="5" spans="1:16">
      <c r="A5" s="20"/>
      <c r="B5" s="20"/>
      <c r="C5" s="14" t="s">
        <v>171</v>
      </c>
      <c r="D5" s="14" t="s">
        <v>172</v>
      </c>
      <c r="E5" s="14" t="s">
        <v>173</v>
      </c>
      <c r="F5" s="14" t="s">
        <v>174</v>
      </c>
      <c r="G5" s="14" t="s">
        <v>175</v>
      </c>
      <c r="H5" s="20"/>
      <c r="I5" s="14" t="s">
        <v>176</v>
      </c>
      <c r="J5" s="14" t="s">
        <v>177</v>
      </c>
      <c r="K5" s="14" t="s">
        <v>178</v>
      </c>
      <c r="L5" s="14" t="s">
        <v>175</v>
      </c>
      <c r="M5" s="20"/>
      <c r="N5" s="20"/>
      <c r="O5" s="20"/>
      <c r="P5" s="6"/>
    </row>
    <row r="6" spans="1:16">
      <c r="A6" s="20"/>
      <c r="B6" s="20"/>
      <c r="C6" s="14" t="s">
        <v>179</v>
      </c>
      <c r="D6" s="20"/>
      <c r="E6" s="14" t="s">
        <v>180</v>
      </c>
      <c r="F6" s="20"/>
      <c r="G6" s="14" t="s">
        <v>181</v>
      </c>
      <c r="H6" s="20"/>
      <c r="I6" s="14" t="s">
        <v>182</v>
      </c>
      <c r="J6" s="14" t="s">
        <v>183</v>
      </c>
      <c r="K6" s="20"/>
      <c r="L6" s="14" t="s">
        <v>181</v>
      </c>
      <c r="M6" s="20"/>
      <c r="N6" s="20"/>
      <c r="O6" s="20"/>
      <c r="P6" s="6"/>
    </row>
    <row r="7" spans="1:16">
      <c r="A7" s="20"/>
      <c r="B7" s="20"/>
      <c r="C7" s="20"/>
      <c r="D7" s="20"/>
      <c r="E7" s="14" t="s">
        <v>184</v>
      </c>
      <c r="F7" s="20"/>
      <c r="G7" s="20"/>
      <c r="H7" s="20"/>
      <c r="I7" s="20"/>
      <c r="J7" s="14" t="s">
        <v>135</v>
      </c>
      <c r="K7" s="20"/>
      <c r="L7" s="20"/>
      <c r="M7" s="20"/>
      <c r="N7" s="20"/>
      <c r="O7" s="20"/>
      <c r="P7" s="6"/>
    </row>
    <row r="8" spans="1:16">
      <c r="A8" s="20"/>
      <c r="B8" s="20"/>
      <c r="C8" s="25" t="s">
        <v>185</v>
      </c>
      <c r="D8" s="25" t="s">
        <v>186</v>
      </c>
      <c r="E8" s="25" t="s">
        <v>187</v>
      </c>
      <c r="F8" s="25" t="s">
        <v>77</v>
      </c>
      <c r="G8" s="25" t="s">
        <v>188</v>
      </c>
      <c r="H8" s="25" t="s">
        <v>38</v>
      </c>
      <c r="I8" s="25" t="s">
        <v>148</v>
      </c>
      <c r="J8" s="25" t="s">
        <v>189</v>
      </c>
      <c r="K8" s="25" t="s">
        <v>77</v>
      </c>
      <c r="L8" s="25" t="s">
        <v>188</v>
      </c>
      <c r="M8" s="25" t="s">
        <v>38</v>
      </c>
      <c r="N8" s="25" t="s">
        <v>190</v>
      </c>
      <c r="O8" s="20"/>
      <c r="P8" s="6"/>
    </row>
    <row r="9" spans="1:16">
      <c r="A9" s="20"/>
      <c r="B9" s="20"/>
      <c r="C9" s="25" t="s">
        <v>191</v>
      </c>
      <c r="D9" s="25" t="s">
        <v>192</v>
      </c>
      <c r="E9" s="25" t="s">
        <v>193</v>
      </c>
      <c r="F9" s="25" t="s">
        <v>194</v>
      </c>
      <c r="G9" s="25" t="s">
        <v>195</v>
      </c>
      <c r="H9" s="20"/>
      <c r="I9" s="25" t="s">
        <v>155</v>
      </c>
      <c r="J9" s="20"/>
      <c r="K9" s="25" t="s">
        <v>194</v>
      </c>
      <c r="L9" s="25" t="s">
        <v>196</v>
      </c>
      <c r="M9" s="20"/>
      <c r="N9" s="25" t="s">
        <v>39</v>
      </c>
      <c r="O9" s="20"/>
      <c r="P9" s="6"/>
    </row>
    <row r="10" spans="1:16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6"/>
    </row>
    <row r="11" spans="1:16">
      <c r="A11" s="20"/>
      <c r="B11" s="14" t="s">
        <v>21</v>
      </c>
      <c r="C11" s="12">
        <f>SUM(C12:C32)</f>
        <v>25606</v>
      </c>
      <c r="D11" s="12">
        <f t="shared" ref="D11:N11" si="0">SUM(D12:D32)</f>
        <v>26817</v>
      </c>
      <c r="E11" s="12">
        <f t="shared" si="0"/>
        <v>24547</v>
      </c>
      <c r="F11" s="12">
        <f t="shared" si="0"/>
        <v>63386</v>
      </c>
      <c r="G11" s="12">
        <f t="shared" si="0"/>
        <v>19937</v>
      </c>
      <c r="H11" s="12">
        <f t="shared" si="0"/>
        <v>160293</v>
      </c>
      <c r="I11" s="12">
        <f t="shared" si="0"/>
        <v>9095</v>
      </c>
      <c r="J11" s="12">
        <f t="shared" si="0"/>
        <v>17561</v>
      </c>
      <c r="K11" s="12">
        <f t="shared" si="0"/>
        <v>7228</v>
      </c>
      <c r="L11" s="12">
        <f t="shared" si="0"/>
        <v>3140</v>
      </c>
      <c r="M11" s="12">
        <f t="shared" si="0"/>
        <v>37024</v>
      </c>
      <c r="N11" s="12">
        <f t="shared" si="0"/>
        <v>197317</v>
      </c>
      <c r="O11" s="20"/>
      <c r="P11" s="6"/>
    </row>
    <row r="12" spans="1:16">
      <c r="A12" s="20"/>
      <c r="B12" s="13" t="s">
        <v>302</v>
      </c>
      <c r="C12" s="28">
        <v>6586</v>
      </c>
      <c r="D12" s="28">
        <v>5941</v>
      </c>
      <c r="E12" s="28">
        <v>5532</v>
      </c>
      <c r="F12" s="28">
        <v>9601</v>
      </c>
      <c r="G12" s="28">
        <v>5293</v>
      </c>
      <c r="H12" s="12">
        <f t="shared" ref="H12:H32" si="1">SUM(C12:G12)</f>
        <v>32953</v>
      </c>
      <c r="I12" s="28">
        <v>3422</v>
      </c>
      <c r="J12" s="28">
        <v>5448</v>
      </c>
      <c r="K12" s="28">
        <v>2696</v>
      </c>
      <c r="L12" s="28">
        <v>912</v>
      </c>
      <c r="M12" s="12">
        <f t="shared" ref="M12:M32" si="2">SUM(I12:L12)</f>
        <v>12478</v>
      </c>
      <c r="N12" s="12">
        <f t="shared" ref="N12:N32" si="3">SUM(M12,H12)</f>
        <v>45431</v>
      </c>
      <c r="O12" s="20"/>
      <c r="P12" s="6"/>
    </row>
    <row r="13" spans="1:16">
      <c r="A13" s="20"/>
      <c r="B13" s="13" t="s">
        <v>1</v>
      </c>
      <c r="C13" s="28">
        <v>2232</v>
      </c>
      <c r="D13" s="28">
        <v>1755</v>
      </c>
      <c r="E13" s="28">
        <v>1308</v>
      </c>
      <c r="F13" s="28">
        <v>3052</v>
      </c>
      <c r="G13" s="28">
        <v>2335</v>
      </c>
      <c r="H13" s="12">
        <f t="shared" si="1"/>
        <v>10682</v>
      </c>
      <c r="I13" s="28">
        <v>110</v>
      </c>
      <c r="J13" s="28">
        <v>274</v>
      </c>
      <c r="K13" s="28">
        <v>220</v>
      </c>
      <c r="L13" s="28">
        <v>0</v>
      </c>
      <c r="M13" s="12">
        <f t="shared" si="2"/>
        <v>604</v>
      </c>
      <c r="N13" s="12">
        <f t="shared" si="3"/>
        <v>11286</v>
      </c>
      <c r="O13" s="20"/>
      <c r="P13" s="6"/>
    </row>
    <row r="14" spans="1:16">
      <c r="A14" s="20"/>
      <c r="B14" s="13" t="s">
        <v>2</v>
      </c>
      <c r="C14" s="28">
        <v>969</v>
      </c>
      <c r="D14" s="28">
        <v>982</v>
      </c>
      <c r="E14" s="28">
        <v>896</v>
      </c>
      <c r="F14" s="28">
        <v>1827</v>
      </c>
      <c r="G14" s="28">
        <v>1038</v>
      </c>
      <c r="H14" s="12">
        <f t="shared" si="1"/>
        <v>5712</v>
      </c>
      <c r="I14" s="28">
        <v>636</v>
      </c>
      <c r="J14" s="28">
        <v>752</v>
      </c>
      <c r="K14" s="28">
        <v>619</v>
      </c>
      <c r="L14" s="28">
        <v>0</v>
      </c>
      <c r="M14" s="12">
        <f t="shared" si="2"/>
        <v>2007</v>
      </c>
      <c r="N14" s="12">
        <f t="shared" si="3"/>
        <v>7719</v>
      </c>
      <c r="O14" s="20"/>
      <c r="P14" s="6"/>
    </row>
    <row r="15" spans="1:16">
      <c r="A15" s="20"/>
      <c r="B15" s="13" t="s">
        <v>3</v>
      </c>
      <c r="C15" s="28">
        <v>873</v>
      </c>
      <c r="D15" s="28">
        <v>992</v>
      </c>
      <c r="E15" s="28">
        <v>42</v>
      </c>
      <c r="F15" s="28">
        <v>2530</v>
      </c>
      <c r="G15" s="28">
        <v>186</v>
      </c>
      <c r="H15" s="12">
        <f t="shared" si="1"/>
        <v>4623</v>
      </c>
      <c r="I15" s="28">
        <v>0</v>
      </c>
      <c r="J15" s="28">
        <v>0</v>
      </c>
      <c r="K15" s="28">
        <v>37</v>
      </c>
      <c r="L15" s="28">
        <v>0</v>
      </c>
      <c r="M15" s="12">
        <f t="shared" si="2"/>
        <v>37</v>
      </c>
      <c r="N15" s="12">
        <f t="shared" si="3"/>
        <v>4660</v>
      </c>
      <c r="O15" s="20"/>
      <c r="P15" s="6"/>
    </row>
    <row r="16" spans="1:16">
      <c r="A16" s="20"/>
      <c r="B16" s="13" t="s">
        <v>4</v>
      </c>
      <c r="C16" s="28">
        <v>650</v>
      </c>
      <c r="D16" s="28">
        <v>825</v>
      </c>
      <c r="E16" s="28">
        <v>971</v>
      </c>
      <c r="F16" s="28">
        <v>3877</v>
      </c>
      <c r="G16" s="28">
        <v>707</v>
      </c>
      <c r="H16" s="12">
        <f t="shared" si="1"/>
        <v>7030</v>
      </c>
      <c r="I16" s="28">
        <v>0</v>
      </c>
      <c r="J16" s="28">
        <v>858</v>
      </c>
      <c r="K16" s="28">
        <v>38</v>
      </c>
      <c r="L16" s="28">
        <v>29</v>
      </c>
      <c r="M16" s="12">
        <f t="shared" si="2"/>
        <v>925</v>
      </c>
      <c r="N16" s="12">
        <f t="shared" si="3"/>
        <v>7955</v>
      </c>
      <c r="O16" s="20"/>
      <c r="P16" s="6"/>
    </row>
    <row r="17" spans="1:16">
      <c r="A17" s="20"/>
      <c r="B17" s="13" t="s">
        <v>5</v>
      </c>
      <c r="C17" s="28">
        <v>1544</v>
      </c>
      <c r="D17" s="28">
        <v>1673</v>
      </c>
      <c r="E17" s="28">
        <v>947</v>
      </c>
      <c r="F17" s="28">
        <v>1208</v>
      </c>
      <c r="G17" s="28">
        <v>299</v>
      </c>
      <c r="H17" s="12">
        <f t="shared" si="1"/>
        <v>5671</v>
      </c>
      <c r="I17" s="28">
        <v>14</v>
      </c>
      <c r="J17" s="28">
        <v>18</v>
      </c>
      <c r="K17" s="28">
        <v>165</v>
      </c>
      <c r="L17" s="28">
        <v>65</v>
      </c>
      <c r="M17" s="12">
        <f t="shared" si="2"/>
        <v>262</v>
      </c>
      <c r="N17" s="12">
        <f t="shared" si="3"/>
        <v>5933</v>
      </c>
      <c r="O17" s="20"/>
      <c r="P17" s="6"/>
    </row>
    <row r="18" spans="1:16">
      <c r="A18" s="20"/>
      <c r="B18" s="13" t="s">
        <v>6</v>
      </c>
      <c r="C18" s="28">
        <v>8</v>
      </c>
      <c r="D18" s="28">
        <v>295</v>
      </c>
      <c r="E18" s="28">
        <v>333</v>
      </c>
      <c r="F18" s="28">
        <v>2420</v>
      </c>
      <c r="G18" s="28">
        <v>0</v>
      </c>
      <c r="H18" s="12">
        <f t="shared" si="1"/>
        <v>3056</v>
      </c>
      <c r="I18" s="28">
        <v>0</v>
      </c>
      <c r="J18" s="28">
        <v>9</v>
      </c>
      <c r="K18" s="28">
        <v>0</v>
      </c>
      <c r="L18" s="28">
        <v>0</v>
      </c>
      <c r="M18" s="12">
        <f t="shared" si="2"/>
        <v>9</v>
      </c>
      <c r="N18" s="12">
        <f t="shared" si="3"/>
        <v>3065</v>
      </c>
      <c r="O18" s="20"/>
      <c r="P18" s="6"/>
    </row>
    <row r="19" spans="1:16">
      <c r="A19" s="20"/>
      <c r="B19" s="13" t="s">
        <v>7</v>
      </c>
      <c r="C19" s="28">
        <v>38</v>
      </c>
      <c r="D19" s="28">
        <v>2</v>
      </c>
      <c r="E19" s="28">
        <v>96</v>
      </c>
      <c r="F19" s="28">
        <v>130</v>
      </c>
      <c r="G19" s="28">
        <v>48</v>
      </c>
      <c r="H19" s="12">
        <f t="shared" si="1"/>
        <v>314</v>
      </c>
      <c r="I19" s="28">
        <v>0</v>
      </c>
      <c r="J19" s="28">
        <v>0</v>
      </c>
      <c r="K19" s="28">
        <v>0</v>
      </c>
      <c r="L19" s="28">
        <v>0</v>
      </c>
      <c r="M19" s="12">
        <f t="shared" si="2"/>
        <v>0</v>
      </c>
      <c r="N19" s="12">
        <f t="shared" si="3"/>
        <v>314</v>
      </c>
      <c r="O19" s="20"/>
      <c r="P19" s="6"/>
    </row>
    <row r="20" spans="1:16">
      <c r="A20" s="20"/>
      <c r="B20" s="13" t="s">
        <v>8</v>
      </c>
      <c r="C20" s="28">
        <v>1250</v>
      </c>
      <c r="D20" s="28">
        <v>1757</v>
      </c>
      <c r="E20" s="28">
        <v>1945</v>
      </c>
      <c r="F20" s="28">
        <v>9496</v>
      </c>
      <c r="G20" s="28">
        <v>2574</v>
      </c>
      <c r="H20" s="12">
        <f t="shared" si="1"/>
        <v>17022</v>
      </c>
      <c r="I20" s="28">
        <v>1168</v>
      </c>
      <c r="J20" s="28">
        <v>2090</v>
      </c>
      <c r="K20" s="28">
        <v>887</v>
      </c>
      <c r="L20" s="28">
        <v>296</v>
      </c>
      <c r="M20" s="12">
        <f t="shared" si="2"/>
        <v>4441</v>
      </c>
      <c r="N20" s="12">
        <f t="shared" si="3"/>
        <v>21463</v>
      </c>
      <c r="O20" s="20"/>
      <c r="P20" s="6"/>
    </row>
    <row r="21" spans="1:16">
      <c r="A21" s="20"/>
      <c r="B21" s="13" t="s">
        <v>9</v>
      </c>
      <c r="C21" s="28">
        <v>349</v>
      </c>
      <c r="D21" s="28">
        <v>126</v>
      </c>
      <c r="E21" s="28">
        <v>98</v>
      </c>
      <c r="F21" s="28">
        <v>416</v>
      </c>
      <c r="G21" s="28">
        <v>303</v>
      </c>
      <c r="H21" s="12">
        <f t="shared" si="1"/>
        <v>1292</v>
      </c>
      <c r="I21" s="28">
        <v>3</v>
      </c>
      <c r="J21" s="28">
        <v>0</v>
      </c>
      <c r="K21" s="28">
        <v>1</v>
      </c>
      <c r="L21" s="28">
        <v>0</v>
      </c>
      <c r="M21" s="12">
        <f t="shared" si="2"/>
        <v>4</v>
      </c>
      <c r="N21" s="12">
        <f t="shared" si="3"/>
        <v>1296</v>
      </c>
      <c r="O21" s="20"/>
      <c r="P21" s="6"/>
    </row>
    <row r="22" spans="1:16">
      <c r="A22" s="20"/>
      <c r="B22" s="13" t="s">
        <v>10</v>
      </c>
      <c r="C22" s="28">
        <v>0</v>
      </c>
      <c r="D22" s="28">
        <v>0</v>
      </c>
      <c r="E22" s="28">
        <v>0</v>
      </c>
      <c r="F22" s="28">
        <v>274</v>
      </c>
      <c r="G22" s="28">
        <v>158</v>
      </c>
      <c r="H22" s="12">
        <f t="shared" si="1"/>
        <v>432</v>
      </c>
      <c r="I22" s="28">
        <v>0</v>
      </c>
      <c r="J22" s="28">
        <v>0</v>
      </c>
      <c r="K22" s="28">
        <v>371</v>
      </c>
      <c r="L22" s="28">
        <v>0</v>
      </c>
      <c r="M22" s="12">
        <f t="shared" si="2"/>
        <v>371</v>
      </c>
      <c r="N22" s="12">
        <f t="shared" si="3"/>
        <v>803</v>
      </c>
      <c r="O22" s="20"/>
      <c r="P22" s="6"/>
    </row>
    <row r="23" spans="1:16">
      <c r="A23" s="20"/>
      <c r="B23" s="13" t="s">
        <v>11</v>
      </c>
      <c r="C23" s="28">
        <v>0</v>
      </c>
      <c r="D23" s="28">
        <v>0</v>
      </c>
      <c r="E23" s="28">
        <v>92</v>
      </c>
      <c r="F23" s="28">
        <v>1296</v>
      </c>
      <c r="G23" s="28">
        <v>0</v>
      </c>
      <c r="H23" s="12">
        <f t="shared" si="1"/>
        <v>1388</v>
      </c>
      <c r="I23" s="28">
        <v>457</v>
      </c>
      <c r="J23" s="28">
        <v>156</v>
      </c>
      <c r="K23" s="28">
        <v>0</v>
      </c>
      <c r="L23" s="28">
        <v>0</v>
      </c>
      <c r="M23" s="12">
        <f t="shared" si="2"/>
        <v>613</v>
      </c>
      <c r="N23" s="12">
        <f t="shared" si="3"/>
        <v>2001</v>
      </c>
      <c r="O23" s="20"/>
      <c r="P23" s="6"/>
    </row>
    <row r="24" spans="1:16">
      <c r="A24" s="20"/>
      <c r="B24" s="13" t="s">
        <v>12</v>
      </c>
      <c r="C24" s="28">
        <v>164</v>
      </c>
      <c r="D24" s="28">
        <v>245</v>
      </c>
      <c r="E24" s="28">
        <v>102</v>
      </c>
      <c r="F24" s="28">
        <v>2977</v>
      </c>
      <c r="G24" s="28">
        <v>0</v>
      </c>
      <c r="H24" s="12">
        <f t="shared" si="1"/>
        <v>3488</v>
      </c>
      <c r="I24" s="28">
        <v>0</v>
      </c>
      <c r="J24" s="28">
        <v>0</v>
      </c>
      <c r="K24" s="28">
        <v>0</v>
      </c>
      <c r="L24" s="28">
        <v>0</v>
      </c>
      <c r="M24" s="12">
        <f t="shared" si="2"/>
        <v>0</v>
      </c>
      <c r="N24" s="12">
        <f t="shared" si="3"/>
        <v>3488</v>
      </c>
      <c r="O24" s="20"/>
      <c r="P24" s="6"/>
    </row>
    <row r="25" spans="1:16">
      <c r="A25" s="20"/>
      <c r="B25" s="13" t="s">
        <v>13</v>
      </c>
      <c r="C25" s="28">
        <v>980</v>
      </c>
      <c r="D25" s="28">
        <v>1085</v>
      </c>
      <c r="E25" s="28">
        <v>1472</v>
      </c>
      <c r="F25" s="28">
        <v>2954</v>
      </c>
      <c r="G25" s="28">
        <v>962</v>
      </c>
      <c r="H25" s="12">
        <f t="shared" si="1"/>
        <v>7453</v>
      </c>
      <c r="I25" s="28">
        <v>11</v>
      </c>
      <c r="J25" s="28">
        <v>486</v>
      </c>
      <c r="K25" s="28">
        <v>20</v>
      </c>
      <c r="L25" s="28">
        <v>0</v>
      </c>
      <c r="M25" s="12">
        <f t="shared" si="2"/>
        <v>517</v>
      </c>
      <c r="N25" s="12">
        <f t="shared" si="3"/>
        <v>7970</v>
      </c>
      <c r="O25" s="20"/>
      <c r="P25" s="6"/>
    </row>
    <row r="26" spans="1:16">
      <c r="A26" s="20"/>
      <c r="B26" s="13" t="s">
        <v>14</v>
      </c>
      <c r="C26" s="28">
        <v>1555</v>
      </c>
      <c r="D26" s="28">
        <v>1528</v>
      </c>
      <c r="E26" s="28">
        <v>1905</v>
      </c>
      <c r="F26" s="28">
        <v>5814</v>
      </c>
      <c r="G26" s="28">
        <v>1039</v>
      </c>
      <c r="H26" s="12">
        <f t="shared" si="1"/>
        <v>11841</v>
      </c>
      <c r="I26" s="28">
        <v>721</v>
      </c>
      <c r="J26" s="28">
        <v>1606</v>
      </c>
      <c r="K26" s="28">
        <v>11</v>
      </c>
      <c r="L26" s="28">
        <v>0</v>
      </c>
      <c r="M26" s="12">
        <f t="shared" si="2"/>
        <v>2338</v>
      </c>
      <c r="N26" s="12">
        <f t="shared" si="3"/>
        <v>14179</v>
      </c>
      <c r="O26" s="20"/>
      <c r="P26" s="6"/>
    </row>
    <row r="27" spans="1:16">
      <c r="A27" s="20"/>
      <c r="B27" s="13" t="s">
        <v>15</v>
      </c>
      <c r="C27" s="28">
        <v>824</v>
      </c>
      <c r="D27" s="28">
        <v>884</v>
      </c>
      <c r="E27" s="28">
        <v>781</v>
      </c>
      <c r="F27" s="28">
        <v>1593</v>
      </c>
      <c r="G27" s="28">
        <v>560</v>
      </c>
      <c r="H27" s="12">
        <f t="shared" si="1"/>
        <v>4642</v>
      </c>
      <c r="I27" s="28">
        <v>601</v>
      </c>
      <c r="J27" s="28">
        <v>766</v>
      </c>
      <c r="K27" s="28">
        <v>169</v>
      </c>
      <c r="L27" s="28">
        <v>0</v>
      </c>
      <c r="M27" s="12">
        <f t="shared" si="2"/>
        <v>1536</v>
      </c>
      <c r="N27" s="12">
        <f t="shared" si="3"/>
        <v>6178</v>
      </c>
      <c r="O27" s="20"/>
      <c r="P27" s="6"/>
    </row>
    <row r="28" spans="1:16">
      <c r="A28" s="20"/>
      <c r="B28" s="13" t="s">
        <v>16</v>
      </c>
      <c r="C28" s="28">
        <v>655</v>
      </c>
      <c r="D28" s="28">
        <v>1292</v>
      </c>
      <c r="E28" s="28">
        <v>1533</v>
      </c>
      <c r="F28" s="28">
        <v>1652</v>
      </c>
      <c r="G28" s="28">
        <v>382</v>
      </c>
      <c r="H28" s="12">
        <f t="shared" si="1"/>
        <v>5514</v>
      </c>
      <c r="I28" s="28">
        <v>0</v>
      </c>
      <c r="J28" s="28">
        <v>221</v>
      </c>
      <c r="K28" s="28">
        <v>0</v>
      </c>
      <c r="L28" s="28">
        <v>2</v>
      </c>
      <c r="M28" s="12">
        <f t="shared" si="2"/>
        <v>223</v>
      </c>
      <c r="N28" s="12">
        <f t="shared" si="3"/>
        <v>5737</v>
      </c>
      <c r="O28" s="20"/>
      <c r="P28" s="6"/>
    </row>
    <row r="29" spans="1:16">
      <c r="A29" s="20"/>
      <c r="B29" s="13" t="s">
        <v>17</v>
      </c>
      <c r="C29" s="28">
        <v>3840</v>
      </c>
      <c r="D29" s="28">
        <v>3996</v>
      </c>
      <c r="E29" s="28">
        <v>3640</v>
      </c>
      <c r="F29" s="28">
        <v>5859</v>
      </c>
      <c r="G29" s="28">
        <v>2660</v>
      </c>
      <c r="H29" s="12">
        <f t="shared" si="1"/>
        <v>19995</v>
      </c>
      <c r="I29" s="28">
        <v>1533</v>
      </c>
      <c r="J29" s="28">
        <v>3369</v>
      </c>
      <c r="K29" s="28">
        <v>1177</v>
      </c>
      <c r="L29" s="28">
        <v>1498</v>
      </c>
      <c r="M29" s="12">
        <f t="shared" si="2"/>
        <v>7577</v>
      </c>
      <c r="N29" s="12">
        <f t="shared" si="3"/>
        <v>27572</v>
      </c>
      <c r="O29" s="20"/>
      <c r="P29" s="6"/>
    </row>
    <row r="30" spans="1:16">
      <c r="A30" s="20"/>
      <c r="B30" s="13" t="s">
        <v>18</v>
      </c>
      <c r="C30" s="28">
        <v>1183</v>
      </c>
      <c r="D30" s="28">
        <v>1271</v>
      </c>
      <c r="E30" s="28">
        <v>1312</v>
      </c>
      <c r="F30" s="28">
        <v>3300</v>
      </c>
      <c r="G30" s="28">
        <v>440</v>
      </c>
      <c r="H30" s="12">
        <f t="shared" si="1"/>
        <v>7506</v>
      </c>
      <c r="I30" s="28">
        <v>0</v>
      </c>
      <c r="J30" s="28">
        <v>499</v>
      </c>
      <c r="K30" s="28">
        <v>72</v>
      </c>
      <c r="L30" s="28">
        <v>0</v>
      </c>
      <c r="M30" s="12">
        <f t="shared" si="2"/>
        <v>571</v>
      </c>
      <c r="N30" s="12">
        <f t="shared" si="3"/>
        <v>8077</v>
      </c>
      <c r="O30" s="20"/>
      <c r="P30" s="6"/>
    </row>
    <row r="31" spans="1:16">
      <c r="A31" s="20"/>
      <c r="B31" s="13" t="s">
        <v>19</v>
      </c>
      <c r="C31" s="28">
        <v>981</v>
      </c>
      <c r="D31" s="28">
        <v>1077</v>
      </c>
      <c r="E31" s="28">
        <v>946</v>
      </c>
      <c r="F31" s="28">
        <v>1525</v>
      </c>
      <c r="G31" s="28">
        <v>46</v>
      </c>
      <c r="H31" s="12">
        <f t="shared" si="1"/>
        <v>4575</v>
      </c>
      <c r="I31" s="28">
        <v>0</v>
      </c>
      <c r="J31" s="28">
        <v>270</v>
      </c>
      <c r="K31" s="28">
        <v>21</v>
      </c>
      <c r="L31" s="28">
        <v>0</v>
      </c>
      <c r="M31" s="12">
        <f t="shared" si="2"/>
        <v>291</v>
      </c>
      <c r="N31" s="12">
        <f t="shared" si="3"/>
        <v>4866</v>
      </c>
      <c r="O31" s="20"/>
      <c r="P31" s="6"/>
    </row>
    <row r="32" spans="1:16">
      <c r="A32" s="20"/>
      <c r="B32" s="13" t="s">
        <v>20</v>
      </c>
      <c r="C32" s="28">
        <v>925</v>
      </c>
      <c r="D32" s="28">
        <v>1091</v>
      </c>
      <c r="E32" s="28">
        <v>596</v>
      </c>
      <c r="F32" s="28">
        <v>1585</v>
      </c>
      <c r="G32" s="28">
        <v>907</v>
      </c>
      <c r="H32" s="12">
        <f t="shared" si="1"/>
        <v>5104</v>
      </c>
      <c r="I32" s="28">
        <v>419</v>
      </c>
      <c r="J32" s="28">
        <v>739</v>
      </c>
      <c r="K32" s="28">
        <v>724</v>
      </c>
      <c r="L32" s="28">
        <v>338</v>
      </c>
      <c r="M32" s="12">
        <f t="shared" si="2"/>
        <v>2220</v>
      </c>
      <c r="N32" s="12">
        <f t="shared" si="3"/>
        <v>7324</v>
      </c>
      <c r="O32" s="20"/>
      <c r="P32" s="6"/>
    </row>
    <row r="33" spans="1:16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6"/>
    </row>
    <row r="34" spans="1:16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0"/>
  <sheetViews>
    <sheetView workbookViewId="0"/>
  </sheetViews>
  <sheetFormatPr defaultRowHeight="15"/>
  <cols>
    <col min="2" max="2" width="23" customWidth="1"/>
    <col min="3" max="3" width="10" customWidth="1"/>
    <col min="4" max="4" width="10.42578125" customWidth="1"/>
    <col min="5" max="5" width="10.85546875" customWidth="1"/>
    <col min="6" max="6" width="12.7109375" customWidth="1"/>
    <col min="7" max="7" width="12.5703125" customWidth="1"/>
    <col min="8" max="8" width="13.140625" customWidth="1"/>
    <col min="9" max="9" width="10.28515625" customWidth="1"/>
    <col min="10" max="10" width="12.140625" customWidth="1"/>
    <col min="11" max="11" width="14.140625" customWidth="1"/>
    <col min="12" max="13" width="13" customWidth="1"/>
  </cols>
  <sheetData>
    <row r="1" spans="1:15">
      <c r="A1" s="20"/>
      <c r="B1" s="21" t="s">
        <v>339</v>
      </c>
      <c r="C1" s="21" t="s">
        <v>287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6"/>
    </row>
    <row r="2" spans="1: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6"/>
    </row>
    <row r="3" spans="1: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6"/>
    </row>
    <row r="4" spans="1:15">
      <c r="A4" s="20"/>
      <c r="B4" s="20"/>
      <c r="C4" s="38" t="s">
        <v>271</v>
      </c>
      <c r="D4" s="38"/>
      <c r="E4" s="38"/>
      <c r="F4" s="38"/>
      <c r="G4" s="38"/>
      <c r="H4" s="38"/>
      <c r="I4" s="38"/>
      <c r="J4" s="38" t="s">
        <v>272</v>
      </c>
      <c r="K4" s="38"/>
      <c r="L4" s="38"/>
      <c r="M4" s="38"/>
      <c r="N4" s="20"/>
      <c r="O4" s="6"/>
    </row>
    <row r="5" spans="1:15">
      <c r="A5" s="20"/>
      <c r="B5" s="20"/>
      <c r="C5" s="38" t="s">
        <v>276</v>
      </c>
      <c r="D5" s="38"/>
      <c r="E5" s="38"/>
      <c r="F5" s="20"/>
      <c r="G5" s="20"/>
      <c r="H5" s="20"/>
      <c r="I5" s="20"/>
      <c r="J5" s="20"/>
      <c r="K5" s="20"/>
      <c r="L5" s="20"/>
      <c r="M5" s="20"/>
      <c r="N5" s="20"/>
      <c r="O5" s="6"/>
    </row>
    <row r="6" spans="1:15" s="9" customFormat="1" ht="64.5">
      <c r="A6" s="39"/>
      <c r="B6" s="40"/>
      <c r="C6" s="40" t="s">
        <v>278</v>
      </c>
      <c r="D6" s="40" t="s">
        <v>277</v>
      </c>
      <c r="E6" s="40" t="s">
        <v>279</v>
      </c>
      <c r="F6" s="40" t="s">
        <v>280</v>
      </c>
      <c r="G6" s="40" t="s">
        <v>273</v>
      </c>
      <c r="H6" s="40" t="s">
        <v>274</v>
      </c>
      <c r="I6" s="40" t="s">
        <v>275</v>
      </c>
      <c r="J6" s="40" t="s">
        <v>280</v>
      </c>
      <c r="K6" s="40" t="s">
        <v>273</v>
      </c>
      <c r="L6" s="40" t="s">
        <v>274</v>
      </c>
      <c r="M6" s="40" t="s">
        <v>275</v>
      </c>
      <c r="N6" s="39"/>
      <c r="O6" s="41"/>
    </row>
    <row r="7" spans="1:15">
      <c r="A7" s="20"/>
      <c r="B7" s="2" t="s">
        <v>21</v>
      </c>
      <c r="C7" s="16">
        <f>SUM(C8:C28)</f>
        <v>11416</v>
      </c>
      <c r="D7" s="16">
        <f t="shared" ref="D7:M7" si="0">SUM(D8:D28)</f>
        <v>570</v>
      </c>
      <c r="E7" s="16">
        <f t="shared" si="0"/>
        <v>5121</v>
      </c>
      <c r="F7" s="16">
        <f t="shared" si="0"/>
        <v>3590</v>
      </c>
      <c r="G7" s="16">
        <f t="shared" si="0"/>
        <v>5349</v>
      </c>
      <c r="H7" s="16">
        <f t="shared" si="0"/>
        <v>1294</v>
      </c>
      <c r="I7" s="16">
        <f t="shared" si="0"/>
        <v>8263</v>
      </c>
      <c r="J7" s="16">
        <f t="shared" si="0"/>
        <v>282</v>
      </c>
      <c r="K7" s="16">
        <f t="shared" si="0"/>
        <v>218</v>
      </c>
      <c r="L7" s="16">
        <f t="shared" si="0"/>
        <v>88</v>
      </c>
      <c r="M7" s="16">
        <f t="shared" si="0"/>
        <v>671</v>
      </c>
      <c r="N7" s="20"/>
      <c r="O7" s="6"/>
    </row>
    <row r="8" spans="1:15">
      <c r="A8" s="20"/>
      <c r="B8" s="3" t="s">
        <v>340</v>
      </c>
      <c r="C8" s="28">
        <v>2773</v>
      </c>
      <c r="D8" s="28">
        <v>149</v>
      </c>
      <c r="E8" s="28">
        <v>1209</v>
      </c>
      <c r="F8" s="28">
        <v>486</v>
      </c>
      <c r="G8" s="28">
        <v>1054</v>
      </c>
      <c r="H8" s="28">
        <v>278</v>
      </c>
      <c r="I8" s="28">
        <v>1376</v>
      </c>
      <c r="J8" s="28">
        <v>98</v>
      </c>
      <c r="K8" s="28">
        <v>42</v>
      </c>
      <c r="L8" s="28">
        <v>14</v>
      </c>
      <c r="M8" s="28">
        <v>277</v>
      </c>
      <c r="N8" s="20"/>
      <c r="O8" s="6"/>
    </row>
    <row r="9" spans="1:15">
      <c r="A9" s="20"/>
      <c r="B9" s="3" t="s">
        <v>1</v>
      </c>
      <c r="C9" s="28">
        <v>1297</v>
      </c>
      <c r="D9" s="28">
        <v>1</v>
      </c>
      <c r="E9" s="28">
        <v>493</v>
      </c>
      <c r="F9" s="28">
        <v>118</v>
      </c>
      <c r="G9" s="28">
        <v>793</v>
      </c>
      <c r="H9" s="28">
        <v>76</v>
      </c>
      <c r="I9" s="28">
        <v>804</v>
      </c>
      <c r="J9" s="28">
        <v>2</v>
      </c>
      <c r="K9" s="28">
        <v>20</v>
      </c>
      <c r="L9" s="28">
        <v>6</v>
      </c>
      <c r="M9" s="28">
        <v>14</v>
      </c>
      <c r="N9" s="20"/>
      <c r="O9" s="6"/>
    </row>
    <row r="10" spans="1:15">
      <c r="A10" s="20"/>
      <c r="B10" s="3" t="s">
        <v>2</v>
      </c>
      <c r="C10" s="28">
        <v>489</v>
      </c>
      <c r="D10" s="28">
        <v>21</v>
      </c>
      <c r="E10" s="28">
        <v>95</v>
      </c>
      <c r="F10" s="28">
        <v>36</v>
      </c>
      <c r="G10" s="28">
        <v>138</v>
      </c>
      <c r="H10" s="28">
        <v>59</v>
      </c>
      <c r="I10" s="28">
        <v>198</v>
      </c>
      <c r="J10" s="28">
        <v>1</v>
      </c>
      <c r="K10" s="28">
        <v>1</v>
      </c>
      <c r="L10" s="28">
        <v>0</v>
      </c>
      <c r="M10" s="28">
        <v>6</v>
      </c>
      <c r="N10" s="20"/>
      <c r="O10" s="6"/>
    </row>
    <row r="11" spans="1:15">
      <c r="A11" s="20"/>
      <c r="B11" s="3" t="s">
        <v>3</v>
      </c>
      <c r="C11" s="28">
        <v>1447</v>
      </c>
      <c r="D11" s="28">
        <v>1</v>
      </c>
      <c r="E11" s="28">
        <v>141</v>
      </c>
      <c r="F11" s="28">
        <v>109</v>
      </c>
      <c r="G11" s="28">
        <v>187</v>
      </c>
      <c r="H11" s="28">
        <v>34</v>
      </c>
      <c r="I11" s="28">
        <v>251</v>
      </c>
      <c r="J11" s="28">
        <v>3</v>
      </c>
      <c r="K11" s="28">
        <v>11</v>
      </c>
      <c r="L11" s="28">
        <v>10</v>
      </c>
      <c r="M11" s="28">
        <v>14</v>
      </c>
      <c r="N11" s="20"/>
      <c r="O11" s="6"/>
    </row>
    <row r="12" spans="1:15">
      <c r="A12" s="20"/>
      <c r="B12" s="3" t="s">
        <v>4</v>
      </c>
      <c r="C12" s="28">
        <v>78</v>
      </c>
      <c r="D12" s="28">
        <v>13</v>
      </c>
      <c r="E12" s="28">
        <v>92</v>
      </c>
      <c r="F12" s="28">
        <v>111</v>
      </c>
      <c r="G12" s="28">
        <v>111</v>
      </c>
      <c r="H12" s="28">
        <v>13</v>
      </c>
      <c r="I12" s="28">
        <v>114</v>
      </c>
      <c r="J12" s="28">
        <v>0</v>
      </c>
      <c r="K12" s="28">
        <v>1</v>
      </c>
      <c r="L12" s="28">
        <v>0</v>
      </c>
      <c r="M12" s="28">
        <v>3</v>
      </c>
      <c r="N12" s="20"/>
      <c r="O12" s="6"/>
    </row>
    <row r="13" spans="1:15">
      <c r="A13" s="20"/>
      <c r="B13" s="3" t="s">
        <v>5</v>
      </c>
      <c r="C13" s="28">
        <v>231</v>
      </c>
      <c r="D13" s="28">
        <v>4</v>
      </c>
      <c r="E13" s="28">
        <v>176</v>
      </c>
      <c r="F13" s="28">
        <v>188</v>
      </c>
      <c r="G13" s="28">
        <v>130</v>
      </c>
      <c r="H13" s="28">
        <v>25</v>
      </c>
      <c r="I13" s="28">
        <v>234</v>
      </c>
      <c r="J13" s="28">
        <v>11</v>
      </c>
      <c r="K13" s="28">
        <v>5</v>
      </c>
      <c r="L13" s="28">
        <v>1</v>
      </c>
      <c r="M13" s="28">
        <v>10</v>
      </c>
      <c r="N13" s="20"/>
      <c r="O13" s="6"/>
    </row>
    <row r="14" spans="1:15">
      <c r="A14" s="20"/>
      <c r="B14" s="3" t="s">
        <v>6</v>
      </c>
      <c r="C14" s="28">
        <v>160</v>
      </c>
      <c r="D14" s="28">
        <v>84</v>
      </c>
      <c r="E14" s="28">
        <v>170</v>
      </c>
      <c r="F14" s="28">
        <v>249</v>
      </c>
      <c r="G14" s="28">
        <v>247</v>
      </c>
      <c r="H14" s="28">
        <v>1</v>
      </c>
      <c r="I14" s="28">
        <v>263</v>
      </c>
      <c r="J14" s="28">
        <v>16</v>
      </c>
      <c r="K14" s="28">
        <v>14</v>
      </c>
      <c r="L14" s="28">
        <v>0</v>
      </c>
      <c r="M14" s="28">
        <v>19</v>
      </c>
      <c r="N14" s="20"/>
      <c r="O14" s="6"/>
    </row>
    <row r="15" spans="1:15">
      <c r="A15" s="20"/>
      <c r="B15" s="3" t="s">
        <v>7</v>
      </c>
      <c r="C15" s="28">
        <v>218</v>
      </c>
      <c r="D15" s="28">
        <v>0</v>
      </c>
      <c r="E15" s="28">
        <v>75</v>
      </c>
      <c r="F15" s="28">
        <v>63</v>
      </c>
      <c r="G15" s="28">
        <v>177</v>
      </c>
      <c r="H15" s="28">
        <v>0</v>
      </c>
      <c r="I15" s="28">
        <v>204</v>
      </c>
      <c r="J15" s="28">
        <v>1</v>
      </c>
      <c r="K15" s="28">
        <v>4</v>
      </c>
      <c r="L15" s="28">
        <v>0</v>
      </c>
      <c r="M15" s="28">
        <v>4</v>
      </c>
      <c r="N15" s="20"/>
      <c r="O15" s="6"/>
    </row>
    <row r="16" spans="1:15">
      <c r="A16" s="20"/>
      <c r="B16" s="3" t="s">
        <v>8</v>
      </c>
      <c r="C16" s="28">
        <v>1724</v>
      </c>
      <c r="D16" s="28">
        <v>41</v>
      </c>
      <c r="E16" s="28">
        <v>414</v>
      </c>
      <c r="F16" s="28">
        <v>110</v>
      </c>
      <c r="G16" s="28">
        <v>236</v>
      </c>
      <c r="H16" s="28">
        <v>60</v>
      </c>
      <c r="I16" s="28">
        <v>689</v>
      </c>
      <c r="J16" s="28">
        <v>11</v>
      </c>
      <c r="K16" s="28">
        <v>8</v>
      </c>
      <c r="L16" s="28">
        <v>3</v>
      </c>
      <c r="M16" s="28">
        <v>49</v>
      </c>
      <c r="N16" s="20"/>
      <c r="O16" s="6"/>
    </row>
    <row r="17" spans="1:15">
      <c r="A17" s="20"/>
      <c r="B17" s="3" t="s">
        <v>9</v>
      </c>
      <c r="C17" s="28">
        <v>102</v>
      </c>
      <c r="D17" s="28">
        <v>0</v>
      </c>
      <c r="E17" s="28">
        <v>92</v>
      </c>
      <c r="F17" s="28">
        <v>70</v>
      </c>
      <c r="G17" s="28">
        <v>81</v>
      </c>
      <c r="H17" s="28">
        <v>0</v>
      </c>
      <c r="I17" s="28">
        <v>85</v>
      </c>
      <c r="J17" s="28">
        <v>7</v>
      </c>
      <c r="K17" s="28">
        <v>7</v>
      </c>
      <c r="L17" s="28">
        <v>0</v>
      </c>
      <c r="M17" s="28">
        <v>8</v>
      </c>
      <c r="N17" s="20"/>
      <c r="O17" s="6"/>
    </row>
    <row r="18" spans="1:15">
      <c r="A18" s="20"/>
      <c r="B18" s="3" t="s">
        <v>10</v>
      </c>
      <c r="C18" s="28">
        <v>26</v>
      </c>
      <c r="D18" s="28">
        <v>0</v>
      </c>
      <c r="E18" s="28">
        <v>54</v>
      </c>
      <c r="F18" s="28">
        <v>54</v>
      </c>
      <c r="G18" s="28">
        <v>33</v>
      </c>
      <c r="H18" s="28">
        <v>2</v>
      </c>
      <c r="I18" s="28">
        <v>45</v>
      </c>
      <c r="J18" s="28">
        <v>6</v>
      </c>
      <c r="K18" s="28">
        <v>1</v>
      </c>
      <c r="L18" s="28">
        <v>0</v>
      </c>
      <c r="M18" s="28">
        <v>2</v>
      </c>
      <c r="N18" s="20"/>
      <c r="O18" s="6"/>
    </row>
    <row r="19" spans="1:15">
      <c r="A19" s="20"/>
      <c r="B19" s="3" t="s">
        <v>11</v>
      </c>
      <c r="C19" s="28">
        <v>82</v>
      </c>
      <c r="D19" s="28">
        <v>77</v>
      </c>
      <c r="E19" s="28">
        <v>88</v>
      </c>
      <c r="F19" s="28">
        <v>9</v>
      </c>
      <c r="G19" s="28">
        <v>61</v>
      </c>
      <c r="H19" s="28">
        <v>40</v>
      </c>
      <c r="I19" s="28">
        <v>67</v>
      </c>
      <c r="J19" s="28">
        <v>1</v>
      </c>
      <c r="K19" s="28">
        <v>2</v>
      </c>
      <c r="L19" s="28">
        <v>2</v>
      </c>
      <c r="M19" s="28">
        <v>4</v>
      </c>
      <c r="N19" s="20"/>
      <c r="O19" s="6"/>
    </row>
    <row r="20" spans="1:15">
      <c r="A20" s="20"/>
      <c r="B20" s="3" t="s">
        <v>12</v>
      </c>
      <c r="C20" s="28">
        <v>228</v>
      </c>
      <c r="D20" s="28">
        <v>0</v>
      </c>
      <c r="E20" s="28">
        <v>170</v>
      </c>
      <c r="F20" s="28">
        <v>168</v>
      </c>
      <c r="G20" s="28">
        <v>172</v>
      </c>
      <c r="H20" s="28">
        <v>1</v>
      </c>
      <c r="I20" s="28">
        <v>184</v>
      </c>
      <c r="J20" s="28">
        <v>2</v>
      </c>
      <c r="K20" s="28">
        <v>1</v>
      </c>
      <c r="L20" s="28">
        <v>0</v>
      </c>
      <c r="M20" s="28">
        <v>1</v>
      </c>
      <c r="N20" s="20"/>
      <c r="O20" s="6"/>
    </row>
    <row r="21" spans="1:15">
      <c r="A21" s="20"/>
      <c r="B21" s="3" t="s">
        <v>13</v>
      </c>
      <c r="C21" s="28">
        <v>123</v>
      </c>
      <c r="D21" s="28">
        <v>61</v>
      </c>
      <c r="E21" s="28">
        <v>161</v>
      </c>
      <c r="F21" s="28">
        <v>202</v>
      </c>
      <c r="G21" s="28">
        <v>218</v>
      </c>
      <c r="H21" s="28">
        <v>215</v>
      </c>
      <c r="I21" s="28">
        <v>521</v>
      </c>
      <c r="J21" s="28">
        <v>2</v>
      </c>
      <c r="K21" s="28">
        <v>7</v>
      </c>
      <c r="L21" s="28">
        <v>29</v>
      </c>
      <c r="M21" s="28">
        <v>33</v>
      </c>
      <c r="N21" s="20"/>
      <c r="O21" s="6"/>
    </row>
    <row r="22" spans="1:15">
      <c r="A22" s="20"/>
      <c r="B22" s="3" t="s">
        <v>14</v>
      </c>
      <c r="C22" s="28">
        <v>492</v>
      </c>
      <c r="D22" s="28">
        <v>2</v>
      </c>
      <c r="E22" s="28">
        <v>327</v>
      </c>
      <c r="F22" s="28">
        <v>370</v>
      </c>
      <c r="G22" s="28">
        <v>359</v>
      </c>
      <c r="H22" s="28">
        <v>8</v>
      </c>
      <c r="I22" s="28">
        <v>546</v>
      </c>
      <c r="J22" s="28">
        <v>20</v>
      </c>
      <c r="K22" s="28">
        <v>26</v>
      </c>
      <c r="L22" s="28">
        <v>0</v>
      </c>
      <c r="M22" s="28">
        <v>26</v>
      </c>
      <c r="N22" s="20"/>
      <c r="O22" s="6"/>
    </row>
    <row r="23" spans="1:15">
      <c r="A23" s="20"/>
      <c r="B23" s="3" t="s">
        <v>15</v>
      </c>
      <c r="C23" s="28">
        <v>180</v>
      </c>
      <c r="D23" s="28">
        <v>0</v>
      </c>
      <c r="E23" s="28">
        <v>79</v>
      </c>
      <c r="F23" s="28">
        <v>108</v>
      </c>
      <c r="G23" s="28">
        <v>75</v>
      </c>
      <c r="H23" s="28">
        <v>0</v>
      </c>
      <c r="I23" s="28">
        <v>107</v>
      </c>
      <c r="J23" s="28">
        <v>0</v>
      </c>
      <c r="K23" s="28">
        <v>0</v>
      </c>
      <c r="L23" s="28">
        <v>0</v>
      </c>
      <c r="M23" s="28">
        <v>0</v>
      </c>
      <c r="N23" s="20"/>
      <c r="O23" s="6"/>
    </row>
    <row r="24" spans="1:15">
      <c r="A24" s="20"/>
      <c r="B24" s="3" t="s">
        <v>16</v>
      </c>
      <c r="C24" s="28">
        <v>162</v>
      </c>
      <c r="D24" s="28">
        <v>72</v>
      </c>
      <c r="E24" s="28">
        <v>148</v>
      </c>
      <c r="F24" s="28">
        <v>76</v>
      </c>
      <c r="G24" s="28">
        <v>253</v>
      </c>
      <c r="H24" s="28">
        <v>212</v>
      </c>
      <c r="I24" s="28">
        <v>631</v>
      </c>
      <c r="J24" s="28">
        <v>2</v>
      </c>
      <c r="K24" s="28">
        <v>1</v>
      </c>
      <c r="L24" s="28">
        <v>2</v>
      </c>
      <c r="M24" s="28">
        <v>3</v>
      </c>
      <c r="N24" s="20"/>
      <c r="O24" s="6"/>
    </row>
    <row r="25" spans="1:15">
      <c r="A25" s="20"/>
      <c r="B25" s="3" t="s">
        <v>17</v>
      </c>
      <c r="C25" s="28">
        <v>660</v>
      </c>
      <c r="D25" s="28">
        <v>40</v>
      </c>
      <c r="E25" s="28">
        <v>571</v>
      </c>
      <c r="F25" s="28">
        <v>535</v>
      </c>
      <c r="G25" s="28">
        <v>344</v>
      </c>
      <c r="H25" s="28">
        <v>225</v>
      </c>
      <c r="I25" s="28">
        <v>1119</v>
      </c>
      <c r="J25" s="28">
        <v>59</v>
      </c>
      <c r="K25" s="28">
        <v>38</v>
      </c>
      <c r="L25" s="28">
        <v>18</v>
      </c>
      <c r="M25" s="28">
        <v>115</v>
      </c>
      <c r="N25" s="20"/>
      <c r="O25" s="6"/>
    </row>
    <row r="26" spans="1:15">
      <c r="A26" s="20"/>
      <c r="B26" s="3" t="s">
        <v>18</v>
      </c>
      <c r="C26" s="28">
        <v>187</v>
      </c>
      <c r="D26" s="28">
        <v>1</v>
      </c>
      <c r="E26" s="28">
        <v>163</v>
      </c>
      <c r="F26" s="28">
        <v>94</v>
      </c>
      <c r="G26" s="28">
        <v>221</v>
      </c>
      <c r="H26" s="28">
        <v>34</v>
      </c>
      <c r="I26" s="28">
        <v>366</v>
      </c>
      <c r="J26" s="28">
        <v>3</v>
      </c>
      <c r="K26" s="28">
        <v>3</v>
      </c>
      <c r="L26" s="28">
        <v>3</v>
      </c>
      <c r="M26" s="28">
        <v>46</v>
      </c>
      <c r="N26" s="20"/>
      <c r="O26" s="6"/>
    </row>
    <row r="27" spans="1:15">
      <c r="A27" s="20"/>
      <c r="B27" s="3" t="s">
        <v>19</v>
      </c>
      <c r="C27" s="28">
        <v>407</v>
      </c>
      <c r="D27" s="28">
        <v>3</v>
      </c>
      <c r="E27" s="28">
        <v>200</v>
      </c>
      <c r="F27" s="28">
        <v>166</v>
      </c>
      <c r="G27" s="28">
        <v>148</v>
      </c>
      <c r="H27" s="28">
        <v>11</v>
      </c>
      <c r="I27" s="28">
        <v>143</v>
      </c>
      <c r="J27" s="28">
        <v>10</v>
      </c>
      <c r="K27" s="28">
        <v>10</v>
      </c>
      <c r="L27" s="28">
        <v>0</v>
      </c>
      <c r="M27" s="28">
        <v>4</v>
      </c>
      <c r="N27" s="20"/>
      <c r="O27" s="6"/>
    </row>
    <row r="28" spans="1:15">
      <c r="A28" s="20"/>
      <c r="B28" s="3" t="s">
        <v>20</v>
      </c>
      <c r="C28" s="28">
        <v>350</v>
      </c>
      <c r="D28" s="28">
        <v>0</v>
      </c>
      <c r="E28" s="28">
        <v>203</v>
      </c>
      <c r="F28" s="28">
        <v>268</v>
      </c>
      <c r="G28" s="28">
        <v>311</v>
      </c>
      <c r="H28" s="28">
        <v>0</v>
      </c>
      <c r="I28" s="28">
        <v>316</v>
      </c>
      <c r="J28" s="28">
        <v>27</v>
      </c>
      <c r="K28" s="28">
        <v>16</v>
      </c>
      <c r="L28" s="28">
        <v>0</v>
      </c>
      <c r="M28" s="28">
        <v>33</v>
      </c>
      <c r="N28" s="20"/>
      <c r="O28" s="6"/>
    </row>
    <row r="29" spans="1:15">
      <c r="A29" s="20"/>
      <c r="B29" s="20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0"/>
      <c r="O29" s="6"/>
    </row>
    <row r="30" spans="1: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6"/>
    </row>
  </sheetData>
  <mergeCells count="3">
    <mergeCell ref="J4:M4"/>
    <mergeCell ref="C4:I4"/>
    <mergeCell ref="C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 1</vt:lpstr>
      <vt:lpstr>t 2</vt:lpstr>
      <vt:lpstr>t 3</vt:lpstr>
      <vt:lpstr>t 4</vt:lpstr>
      <vt:lpstr>t 5</vt:lpstr>
      <vt:lpstr>t 6</vt:lpstr>
      <vt:lpstr>t 7</vt:lpstr>
      <vt:lpstr>t 8</vt:lpstr>
      <vt:lpstr>t 9</vt:lpstr>
      <vt:lpstr>t 10</vt:lpstr>
      <vt:lpstr>t 11</vt:lpstr>
      <vt:lpstr>t 12</vt:lpstr>
      <vt:lpstr>t 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</cp:lastModifiedBy>
  <dcterms:created xsi:type="dcterms:W3CDTF">2017-05-14T16:02:41Z</dcterms:created>
  <dcterms:modified xsi:type="dcterms:W3CDTF">2020-06-12T09:27:19Z</dcterms:modified>
</cp:coreProperties>
</file>