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3380"/>
  </bookViews>
  <sheets>
    <sheet name="T1" sheetId="4" r:id="rId1"/>
    <sheet name="T2" sheetId="1" r:id="rId2"/>
    <sheet name="T3" sheetId="5" r:id="rId3"/>
  </sheets>
  <definedNames>
    <definedName name="_xlnm.Print_Area" localSheetId="0">'T1'!$A$1:$X$28</definedName>
  </definedNames>
  <calcPr calcId="125725"/>
</workbook>
</file>

<file path=xl/calcChain.xml><?xml version="1.0" encoding="utf-8"?>
<calcChain xmlns="http://schemas.openxmlformats.org/spreadsheetml/2006/main">
  <c r="Q3" i="5"/>
  <c r="Q4"/>
  <c r="Q5"/>
  <c r="Q6"/>
  <c r="Q7"/>
  <c r="Q8"/>
  <c r="Q9"/>
  <c r="Q10"/>
  <c r="Q11"/>
  <c r="Q12"/>
  <c r="Q13"/>
  <c r="Q14"/>
  <c r="Q15"/>
  <c r="Q16"/>
  <c r="Q17"/>
  <c r="Q18"/>
  <c r="Q19"/>
  <c r="B20"/>
  <c r="Q20" s="1"/>
  <c r="C20"/>
  <c r="E20"/>
  <c r="F20"/>
  <c r="G20"/>
  <c r="H20"/>
  <c r="I20"/>
  <c r="J20"/>
  <c r="K20"/>
  <c r="L20"/>
  <c r="M20"/>
  <c r="N20"/>
  <c r="O20"/>
  <c r="Q23"/>
  <c r="Q24"/>
  <c r="Q25"/>
  <c r="Q26"/>
  <c r="B27"/>
  <c r="G27"/>
  <c r="H27"/>
  <c r="Q27" s="1"/>
  <c r="K27"/>
  <c r="L27"/>
  <c r="M27"/>
  <c r="O27"/>
  <c r="P27"/>
  <c r="W27" i="4"/>
  <c r="V27"/>
  <c r="U27"/>
  <c r="T27"/>
  <c r="S27"/>
  <c r="R27"/>
  <c r="P27"/>
  <c r="O27"/>
  <c r="N27"/>
  <c r="M27"/>
  <c r="L27"/>
  <c r="K27"/>
  <c r="J27"/>
  <c r="I27"/>
  <c r="H27"/>
  <c r="G27"/>
  <c r="C27"/>
  <c r="B27"/>
  <c r="X27" s="1"/>
  <c r="X26"/>
  <c r="X25"/>
  <c r="X24"/>
  <c r="X23"/>
  <c r="W20"/>
  <c r="V20"/>
  <c r="U20"/>
  <c r="T20"/>
  <c r="S20"/>
  <c r="R20"/>
  <c r="Q20"/>
  <c r="P20"/>
  <c r="O20"/>
  <c r="N20"/>
  <c r="M20"/>
  <c r="L20"/>
  <c r="K20"/>
  <c r="J20"/>
  <c r="H20"/>
  <c r="G20"/>
  <c r="F20"/>
  <c r="E20"/>
  <c r="D20"/>
  <c r="C20"/>
  <c r="B20"/>
  <c r="X20" s="1"/>
  <c r="X19"/>
  <c r="X18"/>
  <c r="X17"/>
  <c r="X16"/>
  <c r="X15"/>
  <c r="X14"/>
  <c r="X13"/>
  <c r="X12"/>
  <c r="X11"/>
  <c r="X10"/>
  <c r="X9"/>
  <c r="X8"/>
  <c r="X7"/>
  <c r="X6"/>
  <c r="X5"/>
  <c r="X4"/>
  <c r="X3"/>
  <c r="X3" i="1"/>
  <c r="X4"/>
</calcChain>
</file>

<file path=xl/sharedStrings.xml><?xml version="1.0" encoding="utf-8"?>
<sst xmlns="http://schemas.openxmlformats.org/spreadsheetml/2006/main" count="119" uniqueCount="71">
  <si>
    <t>Hrvatski zavod za javno zdravstvo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</si>
  <si>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</si>
  <si>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</si>
  <si>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</si>
  <si>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</si>
  <si>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</si>
  <si>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</si>
  <si>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</si>
  <si>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</si>
  <si>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</si>
  <si>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</si>
  <si>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</si>
  <si>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</si>
  <si>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</si>
  <si>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</si>
  <si>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</si>
  <si>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</si>
  <si>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</si>
  <si>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</si>
  <si>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</si>
  <si>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Broj uzoraka stolice</t>
  </si>
  <si>
    <t>Broj pozitivnih</t>
  </si>
  <si>
    <t>% pozitivnih</t>
  </si>
  <si>
    <t>Ukupno</t>
  </si>
  <si>
    <t>ZZJZ zagrebačke županije</t>
  </si>
  <si>
    <t>ZJZ  "Dr. A. Štampar"</t>
  </si>
  <si>
    <t>IZVRŠENE PARASITOLOŠKE PRETRAGE PO ZAVODIMA ZA JAVNO ZDRAVSTVO ŽUPANIJA I U HRVATSKOM ZAVODU ZA JAVNO ZDRAVSTVO U 2019. g</t>
  </si>
  <si>
    <t>2019. god.</t>
  </si>
  <si>
    <t>Ukupan broj po vrsti</t>
  </si>
  <si>
    <t>Broj materijala</t>
  </si>
  <si>
    <t>crijevne inf. /kult.</t>
  </si>
  <si>
    <t>respiratorne inf. /kult.</t>
  </si>
  <si>
    <t>urogenitalne inf. /kult.-PCR</t>
  </si>
  <si>
    <t>anaerobne bakterije</t>
  </si>
  <si>
    <t>infekcije SŽS/CSL det./izol.</t>
  </si>
  <si>
    <t>dijagnostika sepse det./izol.</t>
  </si>
  <si>
    <t>bakteriološka serologija</t>
  </si>
  <si>
    <t>parazitologija det./izol.</t>
  </si>
  <si>
    <t>parazitološka serologija</t>
  </si>
  <si>
    <t>mikologija det./izol.</t>
  </si>
  <si>
    <t>mikološka serologija</t>
  </si>
  <si>
    <t>enteralni virusi i dr. det./kult.</t>
  </si>
  <si>
    <t>respirat. virusi i dr. det./kult.</t>
  </si>
  <si>
    <t>virološka serologija</t>
  </si>
  <si>
    <t>virusi hepatitisa (ag i at)</t>
  </si>
  <si>
    <t>HIV</t>
  </si>
  <si>
    <t>OSTALO</t>
  </si>
  <si>
    <t>Ukupno po zavodima</t>
  </si>
  <si>
    <t>Broj pretraga</t>
  </si>
  <si>
    <t>ukupno pretraga po zavodima</t>
  </si>
  <si>
    <t>Ukupno pretraga po kući</t>
  </si>
  <si>
    <t>*Broj pretraga</t>
  </si>
  <si>
    <t>Ukupno materijala po kući</t>
  </si>
  <si>
    <t>urogenitalne inf. /kult.</t>
  </si>
  <si>
    <t xml:space="preserve">Ukupan broj po vrsti </t>
  </si>
  <si>
    <t>HZJZ i ZJZ</t>
  </si>
  <si>
    <t>Klinika za infektivne bolesti Zagreb</t>
  </si>
  <si>
    <t>Klinika za dječje bolesti Zagreb</t>
  </si>
  <si>
    <t>Hrvatski zavod za transfuzijsku medicinu</t>
  </si>
  <si>
    <t>KB Sestre milosrdnice</t>
  </si>
  <si>
    <t xml:space="preserve">KB Dubrava </t>
  </si>
  <si>
    <t>KB Sv. Duh</t>
  </si>
  <si>
    <t>KBC Zagreb</t>
  </si>
  <si>
    <t>KBC Rijeka</t>
  </si>
  <si>
    <t xml:space="preserve">KB Split </t>
  </si>
  <si>
    <t xml:space="preserve">OB Karlovac </t>
  </si>
  <si>
    <t>OŽB Pakrac</t>
  </si>
  <si>
    <t xml:space="preserve">OŽB Požega  </t>
  </si>
  <si>
    <t>OB Ogulin</t>
  </si>
  <si>
    <t>OB Nova Gradiška</t>
  </si>
  <si>
    <t>2019.g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</si>
</sst>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0"/>
      <name val="Arial"/>
      <charset val="238"/>
    </font>
    <font>
      <b/>
      <sz val="2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  <font>
      <b/>
      <sz val="2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148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0" xfId="0" applyFont="1" applyFill="1" applyAlignment="1">
      <alignment textRotation="90" wrapText="1"/>
    </xf>
    <xf numFmtId="0" fontId="3" fillId="2" borderId="0" xfId="0" applyFont="1" applyFill="1" applyAlignment="1">
      <alignment wrapText="1" shrinkToFi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1" fontId="3" fillId="0" borderId="0" xfId="0" applyNumberFormat="1" applyFont="1"/>
    <xf numFmtId="0" fontId="3" fillId="0" borderId="0" xfId="0" applyFont="1" applyAlignme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Alignment="1"/>
    <xf numFmtId="0" fontId="1" fillId="0" borderId="0" xfId="0" applyFont="1"/>
    <xf numFmtId="0" fontId="0" fillId="0" borderId="0" xfId="0" applyFont="1" applyAlignment="1"/>
    <xf numFmtId="0" fontId="4" fillId="0" borderId="0" xfId="0" applyFont="1" applyAlignment="1"/>
    <xf numFmtId="0" fontId="3" fillId="2" borderId="1" xfId="0" applyFont="1" applyFill="1" applyBorder="1" applyAlignment="1">
      <alignment textRotation="90" wrapText="1"/>
    </xf>
    <xf numFmtId="0" fontId="3" fillId="0" borderId="2" xfId="0" applyFont="1" applyBorder="1" applyAlignment="1">
      <alignment wrapText="1" shrinkToFi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/>
    <xf numFmtId="0" fontId="0" fillId="3" borderId="0" xfId="0" applyFont="1" applyFill="1" applyAlignment="1"/>
    <xf numFmtId="0" fontId="4" fillId="3" borderId="0" xfId="0" applyFont="1" applyFill="1" applyAlignment="1"/>
    <xf numFmtId="0" fontId="1" fillId="3" borderId="0" xfId="0" applyFont="1" applyFill="1"/>
    <xf numFmtId="1" fontId="3" fillId="0" borderId="2" xfId="0" applyNumberFormat="1" applyFont="1" applyBorder="1" applyAlignment="1">
      <alignment wrapText="1"/>
    </xf>
    <xf numFmtId="0" fontId="3" fillId="0" borderId="2" xfId="0" applyFont="1" applyBorder="1"/>
    <xf numFmtId="0" fontId="3" fillId="0" borderId="2" xfId="0" applyNumberFormat="1" applyFont="1" applyBorder="1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wrapText="1"/>
    </xf>
    <xf numFmtId="0" fontId="3" fillId="0" borderId="2" xfId="0" applyNumberFormat="1" applyFont="1" applyFill="1" applyBorder="1" applyAlignment="1">
      <alignment wrapText="1"/>
    </xf>
    <xf numFmtId="1" fontId="3" fillId="0" borderId="2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1" fontId="3" fillId="0" borderId="2" xfId="0" applyNumberFormat="1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 textRotation="90" wrapText="1"/>
    </xf>
    <xf numFmtId="0" fontId="3" fillId="0" borderId="6" xfId="0" applyFont="1" applyBorder="1" applyAlignment="1">
      <alignment wrapText="1" shrinkToFit="1"/>
    </xf>
    <xf numFmtId="0" fontId="4" fillId="0" borderId="7" xfId="0" applyFont="1" applyBorder="1"/>
    <xf numFmtId="0" fontId="3" fillId="2" borderId="2" xfId="0" applyFont="1" applyFill="1" applyBorder="1" applyAlignment="1">
      <alignment textRotation="90" wrapText="1"/>
    </xf>
    <xf numFmtId="0" fontId="3" fillId="2" borderId="8" xfId="0" applyFont="1" applyFill="1" applyBorder="1" applyAlignment="1">
      <alignment wrapText="1" shrinkToFit="1"/>
    </xf>
    <xf numFmtId="0" fontId="0" fillId="0" borderId="7" xfId="0" applyBorder="1" applyAlignment="1">
      <alignment wrapText="1"/>
    </xf>
    <xf numFmtId="0" fontId="3" fillId="0" borderId="8" xfId="0" applyFont="1" applyBorder="1"/>
    <xf numFmtId="0" fontId="5" fillId="0" borderId="2" xfId="0" applyFont="1" applyBorder="1" applyAlignment="1">
      <alignment wrapText="1"/>
    </xf>
    <xf numFmtId="0" fontId="3" fillId="4" borderId="2" xfId="0" applyFont="1" applyFill="1" applyBorder="1" applyAlignment="1">
      <alignment wrapText="1"/>
    </xf>
    <xf numFmtId="1" fontId="3" fillId="0" borderId="2" xfId="0" applyNumberFormat="1" applyFont="1" applyFill="1" applyBorder="1" applyAlignment="1">
      <alignment wrapText="1"/>
    </xf>
    <xf numFmtId="0" fontId="3" fillId="0" borderId="2" xfId="0" applyFont="1" applyBorder="1" applyAlignment="1"/>
    <xf numFmtId="0" fontId="10" fillId="0" borderId="7" xfId="0" applyFont="1" applyBorder="1" applyAlignment="1">
      <alignment wrapText="1"/>
    </xf>
    <xf numFmtId="0" fontId="10" fillId="0" borderId="2" xfId="0" applyFont="1" applyBorder="1"/>
    <xf numFmtId="1" fontId="10" fillId="0" borderId="2" xfId="0" applyNumberFormat="1" applyFont="1" applyBorder="1"/>
    <xf numFmtId="3" fontId="10" fillId="0" borderId="2" xfId="0" applyNumberFormat="1" applyFont="1" applyBorder="1"/>
    <xf numFmtId="0" fontId="11" fillId="0" borderId="2" xfId="0" applyFont="1" applyBorder="1"/>
    <xf numFmtId="0" fontId="10" fillId="0" borderId="0" xfId="0" applyFont="1"/>
    <xf numFmtId="0" fontId="5" fillId="0" borderId="2" xfId="0" applyFont="1" applyBorder="1"/>
    <xf numFmtId="0" fontId="6" fillId="0" borderId="8" xfId="0" applyFont="1" applyBorder="1" applyAlignment="1"/>
    <xf numFmtId="0" fontId="4" fillId="0" borderId="7" xfId="0" applyFont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/>
    <xf numFmtId="0" fontId="12" fillId="2" borderId="2" xfId="0" applyFont="1" applyFill="1" applyBorder="1"/>
    <xf numFmtId="0" fontId="0" fillId="2" borderId="8" xfId="0" applyFill="1" applyBorder="1"/>
    <xf numFmtId="0" fontId="0" fillId="0" borderId="2" xfId="0" applyBorder="1"/>
    <xf numFmtId="0" fontId="0" fillId="0" borderId="2" xfId="0" applyBorder="1" applyAlignment="1"/>
    <xf numFmtId="0" fontId="12" fillId="0" borderId="2" xfId="0" applyFont="1" applyBorder="1"/>
    <xf numFmtId="0" fontId="0" fillId="0" borderId="8" xfId="0" applyBorder="1"/>
    <xf numFmtId="0" fontId="0" fillId="0" borderId="2" xfId="0" applyFont="1" applyBorder="1" applyAlignment="1"/>
    <xf numFmtId="0" fontId="0" fillId="0" borderId="9" xfId="0" applyBorder="1"/>
    <xf numFmtId="0" fontId="8" fillId="0" borderId="7" xfId="0" applyFont="1" applyBorder="1" applyAlignment="1">
      <alignment shrinkToFit="1"/>
    </xf>
    <xf numFmtId="0" fontId="10" fillId="0" borderId="8" xfId="0" applyFont="1" applyBorder="1"/>
    <xf numFmtId="0" fontId="0" fillId="0" borderId="10" xfId="0" applyFill="1" applyBorder="1" applyAlignment="1">
      <alignment wrapText="1"/>
    </xf>
    <xf numFmtId="0" fontId="0" fillId="0" borderId="11" xfId="0" applyFill="1" applyBorder="1"/>
    <xf numFmtId="0" fontId="0" fillId="0" borderId="11" xfId="0" applyFill="1" applyBorder="1" applyAlignment="1"/>
    <xf numFmtId="0" fontId="0" fillId="0" borderId="12" xfId="0" applyFill="1" applyBorder="1"/>
    <xf numFmtId="0" fontId="9" fillId="0" borderId="0" xfId="1"/>
    <xf numFmtId="0" fontId="9" fillId="4" borderId="0" xfId="1" applyFill="1"/>
    <xf numFmtId="0" fontId="8" fillId="2" borderId="13" xfId="2" applyFill="1" applyBorder="1"/>
    <xf numFmtId="0" fontId="8" fillId="2" borderId="14" xfId="2" applyFill="1" applyBorder="1"/>
    <xf numFmtId="0" fontId="9" fillId="2" borderId="14" xfId="1" applyFill="1" applyBorder="1"/>
    <xf numFmtId="0" fontId="8" fillId="5" borderId="14" xfId="2" applyFill="1" applyBorder="1"/>
    <xf numFmtId="0" fontId="8" fillId="2" borderId="14" xfId="2" applyFill="1" applyBorder="1" applyAlignment="1">
      <alignment wrapText="1"/>
    </xf>
    <xf numFmtId="0" fontId="8" fillId="2" borderId="15" xfId="2" applyFill="1" applyBorder="1" applyAlignment="1">
      <alignment wrapText="1"/>
    </xf>
    <xf numFmtId="0" fontId="10" fillId="0" borderId="16" xfId="2" applyFont="1" applyBorder="1" applyAlignment="1">
      <alignment wrapText="1"/>
    </xf>
    <xf numFmtId="0" fontId="10" fillId="0" borderId="16" xfId="1" applyFont="1" applyBorder="1" applyAlignment="1">
      <alignment wrapText="1"/>
    </xf>
    <xf numFmtId="0" fontId="10" fillId="4" borderId="16" xfId="2" applyFont="1" applyFill="1" applyBorder="1" applyAlignment="1">
      <alignment wrapText="1"/>
    </xf>
    <xf numFmtId="0" fontId="10" fillId="0" borderId="17" xfId="2" applyFont="1" applyBorder="1" applyAlignment="1">
      <alignment wrapText="1"/>
    </xf>
    <xf numFmtId="0" fontId="8" fillId="0" borderId="18" xfId="2" applyBorder="1"/>
    <xf numFmtId="0" fontId="8" fillId="0" borderId="3" xfId="2" applyBorder="1"/>
    <xf numFmtId="0" fontId="9" fillId="0" borderId="3" xfId="1" applyBorder="1"/>
    <xf numFmtId="0" fontId="8" fillId="4" borderId="3" xfId="2" applyFill="1" applyBorder="1"/>
    <xf numFmtId="0" fontId="8" fillId="0" borderId="3" xfId="2" applyBorder="1" applyAlignment="1">
      <alignment wrapText="1"/>
    </xf>
    <xf numFmtId="0" fontId="8" fillId="0" borderId="19" xfId="2" applyFont="1" applyBorder="1" applyAlignment="1">
      <alignment wrapText="1"/>
    </xf>
    <xf numFmtId="0" fontId="8" fillId="0" borderId="8" xfId="2" applyBorder="1"/>
    <xf numFmtId="0" fontId="8" fillId="0" borderId="2" xfId="2" applyBorder="1"/>
    <xf numFmtId="0" fontId="9" fillId="0" borderId="2" xfId="1" applyBorder="1"/>
    <xf numFmtId="0" fontId="8" fillId="4" borderId="2" xfId="2" applyFill="1" applyBorder="1"/>
    <xf numFmtId="0" fontId="8" fillId="0" borderId="2" xfId="2" applyBorder="1" applyAlignment="1">
      <alignment wrapText="1"/>
    </xf>
    <xf numFmtId="0" fontId="8" fillId="0" borderId="7" xfId="2" applyFont="1" applyBorder="1" applyAlignment="1">
      <alignment wrapText="1"/>
    </xf>
    <xf numFmtId="0" fontId="8" fillId="2" borderId="8" xfId="2" applyFill="1" applyBorder="1"/>
    <xf numFmtId="0" fontId="8" fillId="2" borderId="2" xfId="2" applyFill="1" applyBorder="1"/>
    <xf numFmtId="0" fontId="9" fillId="2" borderId="2" xfId="1" applyFill="1" applyBorder="1"/>
    <xf numFmtId="0" fontId="8" fillId="5" borderId="2" xfId="2" applyFill="1" applyBorder="1"/>
    <xf numFmtId="0" fontId="4" fillId="2" borderId="2" xfId="2" applyFont="1" applyFill="1" applyBorder="1" applyAlignment="1">
      <alignment wrapText="1"/>
    </xf>
    <xf numFmtId="0" fontId="4" fillId="0" borderId="7" xfId="2" applyFont="1" applyBorder="1" applyAlignment="1">
      <alignment wrapText="1"/>
    </xf>
    <xf numFmtId="0" fontId="3" fillId="0" borderId="8" xfId="2" applyFont="1" applyBorder="1"/>
    <xf numFmtId="0" fontId="8" fillId="4" borderId="14" xfId="2" applyFill="1" applyBorder="1" applyAlignment="1">
      <alignment horizontal="center" vertical="center" textRotation="90"/>
    </xf>
    <xf numFmtId="0" fontId="8" fillId="0" borderId="14" xfId="2" applyBorder="1" applyAlignment="1">
      <alignment horizontal="center" vertical="center" textRotation="90"/>
    </xf>
    <xf numFmtId="0" fontId="8" fillId="0" borderId="14" xfId="2" applyBorder="1"/>
    <xf numFmtId="0" fontId="8" fillId="0" borderId="15" xfId="2" applyBorder="1" applyAlignment="1">
      <alignment wrapText="1"/>
    </xf>
    <xf numFmtId="0" fontId="7" fillId="0" borderId="8" xfId="2" applyFont="1" applyBorder="1"/>
    <xf numFmtId="0" fontId="7" fillId="0" borderId="2" xfId="2" applyFont="1" applyBorder="1" applyAlignment="1">
      <alignment shrinkToFit="1"/>
    </xf>
    <xf numFmtId="0" fontId="7" fillId="0" borderId="2" xfId="1" applyFont="1" applyBorder="1" applyAlignment="1">
      <alignment shrinkToFit="1"/>
    </xf>
    <xf numFmtId="0" fontId="7" fillId="4" borderId="2" xfId="2" applyFont="1" applyFill="1" applyBorder="1" applyAlignment="1">
      <alignment shrinkToFit="1"/>
    </xf>
    <xf numFmtId="0" fontId="10" fillId="0" borderId="17" xfId="2" applyFont="1" applyBorder="1" applyAlignment="1">
      <alignment horizontal="left" wrapText="1"/>
    </xf>
    <xf numFmtId="0" fontId="3" fillId="0" borderId="3" xfId="2" applyFont="1" applyBorder="1"/>
    <xf numFmtId="0" fontId="3" fillId="0" borderId="3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4" borderId="3" xfId="2" applyFont="1" applyFill="1" applyBorder="1"/>
    <xf numFmtId="0" fontId="8" fillId="0" borderId="19" xfId="2" applyBorder="1" applyAlignment="1">
      <alignment wrapText="1"/>
    </xf>
    <xf numFmtId="0" fontId="3" fillId="0" borderId="2" xfId="2" applyFont="1" applyBorder="1"/>
    <xf numFmtId="0" fontId="3" fillId="4" borderId="2" xfId="2" applyFont="1" applyFill="1" applyBorder="1"/>
    <xf numFmtId="0" fontId="8" fillId="0" borderId="7" xfId="2" applyBorder="1" applyAlignment="1">
      <alignment wrapText="1"/>
    </xf>
    <xf numFmtId="0" fontId="3" fillId="0" borderId="2" xfId="2" applyFont="1" applyBorder="1" applyAlignment="1">
      <alignment wrapText="1"/>
    </xf>
    <xf numFmtId="0" fontId="3" fillId="4" borderId="2" xfId="2" applyFont="1" applyFill="1" applyBorder="1" applyAlignment="1">
      <alignment wrapText="1"/>
    </xf>
    <xf numFmtId="0" fontId="8" fillId="2" borderId="8" xfId="2" applyFont="1" applyFill="1" applyBorder="1" applyAlignment="1">
      <alignment textRotation="90" wrapText="1" shrinkToFit="1"/>
    </xf>
    <xf numFmtId="0" fontId="8" fillId="2" borderId="2" xfId="2" applyFont="1" applyFill="1" applyBorder="1" applyAlignment="1">
      <alignment textRotation="90" wrapText="1"/>
    </xf>
    <xf numFmtId="0" fontId="8" fillId="2" borderId="2" xfId="1" applyFont="1" applyFill="1" applyBorder="1" applyAlignment="1">
      <alignment textRotation="90" wrapText="1"/>
    </xf>
    <xf numFmtId="0" fontId="8" fillId="5" borderId="2" xfId="2" applyFont="1" applyFill="1" applyBorder="1" applyAlignment="1">
      <alignment textRotation="90" wrapText="1"/>
    </xf>
    <xf numFmtId="0" fontId="4" fillId="2" borderId="2" xfId="2" applyFont="1" applyFill="1" applyBorder="1"/>
    <xf numFmtId="0" fontId="4" fillId="0" borderId="7" xfId="2" applyFont="1" applyBorder="1"/>
    <xf numFmtId="0" fontId="10" fillId="0" borderId="6" xfId="2" applyFont="1" applyBorder="1" applyAlignment="1">
      <alignment horizontal="center" textRotation="90" wrapText="1" shrinkToFit="1"/>
    </xf>
    <xf numFmtId="0" fontId="8" fillId="0" borderId="5" xfId="2" applyFont="1" applyBorder="1" applyAlignment="1">
      <alignment horizontal="center" textRotation="90" wrapText="1"/>
    </xf>
    <xf numFmtId="0" fontId="8" fillId="0" borderId="5" xfId="1" applyFont="1" applyBorder="1" applyAlignment="1">
      <alignment horizontal="center" textRotation="90" wrapText="1"/>
    </xf>
    <xf numFmtId="0" fontId="8" fillId="4" borderId="5" xfId="2" applyFont="1" applyFill="1" applyBorder="1" applyAlignment="1">
      <alignment horizontal="center" textRotation="90" wrapText="1"/>
    </xf>
    <xf numFmtId="0" fontId="13" fillId="0" borderId="5" xfId="2" applyFont="1" applyBorder="1" applyAlignment="1">
      <alignment horizontal="center" textRotation="90"/>
    </xf>
    <xf numFmtId="0" fontId="14" fillId="0" borderId="4" xfId="2" applyFont="1" applyBorder="1" applyAlignment="1">
      <alignment horizontal="center" vertical="center"/>
    </xf>
    <xf numFmtId="1" fontId="3" fillId="0" borderId="0" xfId="0" applyNumberFormat="1" applyFont="1" applyFill="1" applyAlignment="1">
      <alignment wrapText="1"/>
    </xf>
    <xf numFmtId="0" fontId="0" fillId="0" borderId="0" xfId="0" applyAlignment="1"/>
    <xf numFmtId="0" fontId="13" fillId="0" borderId="2" xfId="0" applyFont="1" applyBorder="1" applyAlignment="1">
      <alignment horizontal="right" wrapText="1"/>
    </xf>
    <xf numFmtId="0" fontId="13" fillId="0" borderId="2" xfId="0" applyFont="1" applyBorder="1" applyAlignment="1">
      <alignment horizontal="right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tabSelected="1" view="pageBreakPreview" zoomScaleNormal="100" zoomScaleSheetLayoutView="100" workbookViewId="0"/>
  </sheetViews>
  <sheetFormatPr defaultRowHeight="13.5" customHeight="1"/>
  <cols>
    <col min="1" max="1" width="24" customWidth="1"/>
    <col min="2" max="2" width="6.85546875" customWidth="1"/>
    <col min="3" max="4" width="7.140625" customWidth="1"/>
    <col min="5" max="5" width="5.7109375" customWidth="1"/>
    <col min="6" max="6" width="7.5703125" customWidth="1"/>
    <col min="7" max="8" width="7" customWidth="1"/>
    <col min="9" max="10" width="5.7109375" customWidth="1"/>
    <col min="11" max="11" width="6.85546875" customWidth="1"/>
    <col min="12" max="14" width="5.7109375" customWidth="1"/>
    <col min="15" max="15" width="6.5703125" customWidth="1"/>
    <col min="16" max="16" width="7.140625" style="18" customWidth="1"/>
    <col min="17" max="17" width="6.85546875" customWidth="1"/>
    <col min="18" max="19" width="5.7109375" customWidth="1"/>
    <col min="20" max="20" width="7.28515625" customWidth="1"/>
    <col min="21" max="21" width="6" customWidth="1"/>
    <col min="22" max="23" width="5.7109375" customWidth="1"/>
    <col min="24" max="24" width="7.7109375" customWidth="1"/>
  </cols>
  <sheetData>
    <row r="1" spans="1:24" ht="110.1" customHeight="1">
      <c r="A1" s="45" t="s">
        <v>27</v>
      </c>
      <c r="B1" s="46" t="s">
        <v>0</v>
      </c>
      <c r="C1" s="46" t="s">
        <v>25</v>
      </c>
      <c r="D1" s="46" t="s">
        <v>24</v>
      </c>
      <c r="E1" s="46" t="s">
        <v>1</v>
      </c>
      <c r="F1" s="46" t="s">
        <v>2</v>
      </c>
      <c r="G1" s="46" t="s">
        <v>3</v>
      </c>
      <c r="H1" s="46" t="s">
        <v>4</v>
      </c>
      <c r="I1" s="46" t="s">
        <v>5</v>
      </c>
      <c r="J1" s="46" t="s">
        <v>6</v>
      </c>
      <c r="K1" s="46" t="s">
        <v>7</v>
      </c>
      <c r="L1" s="46" t="s">
        <v>8</v>
      </c>
      <c r="M1" s="46" t="s">
        <v>9</v>
      </c>
      <c r="N1" s="46" t="s">
        <v>10</v>
      </c>
      <c r="O1" s="46" t="s">
        <v>11</v>
      </c>
      <c r="P1" s="46" t="s">
        <v>12</v>
      </c>
      <c r="Q1" s="46" t="s">
        <v>13</v>
      </c>
      <c r="R1" s="46" t="s">
        <v>14</v>
      </c>
      <c r="S1" s="46" t="s">
        <v>15</v>
      </c>
      <c r="T1" s="46" t="s">
        <v>16</v>
      </c>
      <c r="U1" s="46" t="s">
        <v>17</v>
      </c>
      <c r="V1" s="46" t="s">
        <v>18</v>
      </c>
      <c r="W1" s="46" t="s">
        <v>19</v>
      </c>
      <c r="X1" s="47" t="s">
        <v>28</v>
      </c>
    </row>
    <row r="2" spans="1:24" ht="18" customHeight="1">
      <c r="A2" s="48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</row>
    <row r="3" spans="1:24" ht="18" customHeight="1">
      <c r="A3" s="51" t="s">
        <v>30</v>
      </c>
      <c r="B3" s="24">
        <v>3706</v>
      </c>
      <c r="C3" s="32">
        <v>6576</v>
      </c>
      <c r="D3" s="24">
        <v>26035</v>
      </c>
      <c r="E3" s="24">
        <v>11002</v>
      </c>
      <c r="F3" s="24">
        <v>13270</v>
      </c>
      <c r="G3" s="24">
        <v>14814</v>
      </c>
      <c r="H3" s="24">
        <v>22065</v>
      </c>
      <c r="I3" s="24">
        <v>12760</v>
      </c>
      <c r="J3" s="24">
        <v>8769</v>
      </c>
      <c r="K3" s="146">
        <v>42908</v>
      </c>
      <c r="L3" s="24">
        <v>5480</v>
      </c>
      <c r="M3" s="24">
        <v>5868</v>
      </c>
      <c r="N3" s="24">
        <v>2454</v>
      </c>
      <c r="O3" s="24">
        <v>15416</v>
      </c>
      <c r="P3" s="24">
        <v>22144</v>
      </c>
      <c r="Q3" s="24">
        <v>28952</v>
      </c>
      <c r="R3" s="24">
        <v>18733</v>
      </c>
      <c r="S3" s="24">
        <v>16210</v>
      </c>
      <c r="T3" s="24">
        <v>15728</v>
      </c>
      <c r="U3" s="24">
        <v>29319</v>
      </c>
      <c r="V3" s="24">
        <v>17596</v>
      </c>
      <c r="W3" s="24">
        <v>11920</v>
      </c>
      <c r="X3" s="52">
        <f t="shared" ref="X3:X20" si="0">SUM(B3:W3)</f>
        <v>351725</v>
      </c>
    </row>
    <row r="4" spans="1:24" ht="18" customHeight="1">
      <c r="A4" s="51" t="s">
        <v>31</v>
      </c>
      <c r="B4" s="24">
        <v>17219</v>
      </c>
      <c r="C4" s="32">
        <v>13751</v>
      </c>
      <c r="D4" s="24">
        <v>11043</v>
      </c>
      <c r="E4" s="24">
        <v>6213</v>
      </c>
      <c r="F4" s="24">
        <v>8593</v>
      </c>
      <c r="G4" s="24">
        <v>3735</v>
      </c>
      <c r="H4" s="24">
        <v>5438</v>
      </c>
      <c r="I4" s="24">
        <v>4133</v>
      </c>
      <c r="J4" s="24">
        <v>4409</v>
      </c>
      <c r="K4" s="146">
        <v>12382</v>
      </c>
      <c r="L4" s="24">
        <v>1762</v>
      </c>
      <c r="M4" s="24">
        <v>3717</v>
      </c>
      <c r="N4" s="24">
        <v>1179</v>
      </c>
      <c r="O4" s="24">
        <v>3995</v>
      </c>
      <c r="P4" s="24">
        <v>15078</v>
      </c>
      <c r="Q4" s="24">
        <v>16516</v>
      </c>
      <c r="R4" s="24">
        <v>7987</v>
      </c>
      <c r="S4" s="24">
        <v>4396</v>
      </c>
      <c r="T4" s="24">
        <v>6612</v>
      </c>
      <c r="U4" s="24">
        <v>8243</v>
      </c>
      <c r="V4" s="24">
        <v>15455</v>
      </c>
      <c r="W4" s="24">
        <v>6624</v>
      </c>
      <c r="X4" s="52">
        <f t="shared" si="0"/>
        <v>178480</v>
      </c>
    </row>
    <row r="5" spans="1:24" ht="18" customHeight="1">
      <c r="A5" s="51" t="s">
        <v>32</v>
      </c>
      <c r="B5" s="24">
        <v>48893</v>
      </c>
      <c r="C5" s="32">
        <v>83699</v>
      </c>
      <c r="D5" s="24">
        <v>44095</v>
      </c>
      <c r="E5" s="24">
        <v>19326</v>
      </c>
      <c r="F5" s="24">
        <v>25300</v>
      </c>
      <c r="G5" s="24">
        <v>16105</v>
      </c>
      <c r="H5" s="24">
        <v>37970</v>
      </c>
      <c r="I5" s="24">
        <v>20929</v>
      </c>
      <c r="J5" s="24">
        <v>17787</v>
      </c>
      <c r="K5" s="146">
        <v>39046</v>
      </c>
      <c r="L5" s="24">
        <v>2918</v>
      </c>
      <c r="M5" s="24">
        <v>18376</v>
      </c>
      <c r="N5" s="24">
        <v>3845</v>
      </c>
      <c r="O5" s="24">
        <v>26160</v>
      </c>
      <c r="P5" s="24">
        <v>32956</v>
      </c>
      <c r="Q5" s="24">
        <v>51669</v>
      </c>
      <c r="R5" s="24">
        <v>22332</v>
      </c>
      <c r="S5" s="24">
        <v>32172</v>
      </c>
      <c r="T5" s="53">
        <v>108623</v>
      </c>
      <c r="U5" s="24">
        <v>41049</v>
      </c>
      <c r="V5" s="24">
        <v>24891</v>
      </c>
      <c r="W5" s="24">
        <v>18875</v>
      </c>
      <c r="X5" s="52">
        <f t="shared" si="0"/>
        <v>737016</v>
      </c>
    </row>
    <row r="6" spans="1:24" ht="18" customHeight="1">
      <c r="A6" s="51" t="s">
        <v>33</v>
      </c>
      <c r="B6" s="54">
        <v>229</v>
      </c>
      <c r="C6" s="32">
        <v>649</v>
      </c>
      <c r="D6" s="24">
        <v>0</v>
      </c>
      <c r="E6" s="24">
        <v>1165</v>
      </c>
      <c r="F6" s="24">
        <v>3490</v>
      </c>
      <c r="G6" s="24">
        <v>128</v>
      </c>
      <c r="H6" s="24">
        <v>6474</v>
      </c>
      <c r="I6" s="24">
        <v>1</v>
      </c>
      <c r="J6" s="24">
        <v>393</v>
      </c>
      <c r="K6" s="146">
        <v>6</v>
      </c>
      <c r="L6" s="24">
        <v>5</v>
      </c>
      <c r="M6" s="24">
        <v>571</v>
      </c>
      <c r="N6" s="24">
        <v>0</v>
      </c>
      <c r="O6" s="24">
        <v>1850</v>
      </c>
      <c r="P6" s="24">
        <v>886</v>
      </c>
      <c r="Q6" s="24">
        <v>425</v>
      </c>
      <c r="R6" s="24">
        <v>2716</v>
      </c>
      <c r="S6" s="24">
        <v>2361</v>
      </c>
      <c r="T6" s="24">
        <v>0</v>
      </c>
      <c r="U6" s="24">
        <v>2254</v>
      </c>
      <c r="V6" s="24">
        <v>4</v>
      </c>
      <c r="W6" s="24">
        <v>3065</v>
      </c>
      <c r="X6" s="52">
        <f t="shared" si="0"/>
        <v>26672</v>
      </c>
    </row>
    <row r="7" spans="1:24" ht="18" customHeight="1">
      <c r="A7" s="51" t="s">
        <v>34</v>
      </c>
      <c r="B7" s="40">
        <v>0</v>
      </c>
      <c r="C7" s="55">
        <v>0</v>
      </c>
      <c r="D7" s="24">
        <v>0</v>
      </c>
      <c r="E7" s="24">
        <v>2</v>
      </c>
      <c r="F7" s="24">
        <v>118</v>
      </c>
      <c r="G7" s="24">
        <v>0</v>
      </c>
      <c r="H7" s="24">
        <v>119</v>
      </c>
      <c r="I7" s="24">
        <v>29</v>
      </c>
      <c r="J7" s="24">
        <v>10</v>
      </c>
      <c r="K7" s="146"/>
      <c r="L7" s="24">
        <v>0</v>
      </c>
      <c r="M7" s="24">
        <v>22</v>
      </c>
      <c r="N7" s="24">
        <v>0</v>
      </c>
      <c r="O7" s="24">
        <v>149</v>
      </c>
      <c r="P7" s="24">
        <v>118</v>
      </c>
      <c r="Q7" s="24">
        <v>111</v>
      </c>
      <c r="R7" s="24">
        <v>36</v>
      </c>
      <c r="S7" s="24">
        <v>36</v>
      </c>
      <c r="T7" s="24">
        <v>0</v>
      </c>
      <c r="U7" s="24">
        <v>65</v>
      </c>
      <c r="V7" s="24">
        <v>42</v>
      </c>
      <c r="W7" s="24">
        <v>62</v>
      </c>
      <c r="X7" s="52">
        <f t="shared" si="0"/>
        <v>919</v>
      </c>
    </row>
    <row r="8" spans="1:24" ht="18" customHeight="1">
      <c r="A8" s="51" t="s">
        <v>35</v>
      </c>
      <c r="B8" s="40">
        <v>0</v>
      </c>
      <c r="C8" s="55">
        <v>0</v>
      </c>
      <c r="D8" s="24">
        <v>0</v>
      </c>
      <c r="E8" s="24">
        <v>1981</v>
      </c>
      <c r="F8" s="24">
        <v>3510</v>
      </c>
      <c r="G8" s="24">
        <v>0</v>
      </c>
      <c r="H8" s="24">
        <v>4523</v>
      </c>
      <c r="I8" s="24">
        <v>1626</v>
      </c>
      <c r="J8" s="24">
        <v>2502</v>
      </c>
      <c r="K8" s="146">
        <v>60</v>
      </c>
      <c r="L8" s="24">
        <v>352</v>
      </c>
      <c r="M8" s="24">
        <v>844</v>
      </c>
      <c r="N8" s="24">
        <v>0</v>
      </c>
      <c r="O8" s="24">
        <v>1055</v>
      </c>
      <c r="P8" s="24">
        <v>4217</v>
      </c>
      <c r="Q8" s="24">
        <v>6717</v>
      </c>
      <c r="R8" s="24">
        <v>4845</v>
      </c>
      <c r="S8" s="24">
        <v>2146</v>
      </c>
      <c r="T8" s="24">
        <v>0</v>
      </c>
      <c r="U8" s="24">
        <v>4123</v>
      </c>
      <c r="V8" s="24">
        <v>1369</v>
      </c>
      <c r="W8" s="24">
        <v>4183</v>
      </c>
      <c r="X8" s="52">
        <f t="shared" si="0"/>
        <v>44053</v>
      </c>
    </row>
    <row r="9" spans="1:24" ht="18" customHeight="1">
      <c r="A9" s="51" t="s">
        <v>36</v>
      </c>
      <c r="B9" s="54">
        <v>5771</v>
      </c>
      <c r="C9" s="32">
        <v>494</v>
      </c>
      <c r="D9" s="24">
        <v>0</v>
      </c>
      <c r="E9" s="24">
        <v>0</v>
      </c>
      <c r="F9" s="24">
        <v>3629</v>
      </c>
      <c r="G9" s="24">
        <v>609</v>
      </c>
      <c r="H9" s="24">
        <v>1372</v>
      </c>
      <c r="I9" s="24">
        <v>80</v>
      </c>
      <c r="J9" s="24">
        <v>232</v>
      </c>
      <c r="K9" s="146">
        <v>6972</v>
      </c>
      <c r="L9" s="24">
        <v>435</v>
      </c>
      <c r="M9" s="24">
        <v>287</v>
      </c>
      <c r="N9" s="24">
        <v>268</v>
      </c>
      <c r="O9" s="24">
        <v>2315</v>
      </c>
      <c r="P9" s="24">
        <v>95</v>
      </c>
      <c r="Q9" s="24">
        <v>5747</v>
      </c>
      <c r="R9" s="24">
        <v>2230</v>
      </c>
      <c r="S9" s="24">
        <v>573</v>
      </c>
      <c r="T9" s="24">
        <v>799</v>
      </c>
      <c r="U9" s="24">
        <v>7634</v>
      </c>
      <c r="V9" s="24">
        <v>1811</v>
      </c>
      <c r="W9" s="24">
        <v>2166</v>
      </c>
      <c r="X9" s="52">
        <f t="shared" si="0"/>
        <v>43519</v>
      </c>
    </row>
    <row r="10" spans="1:24" ht="18" customHeight="1">
      <c r="A10" s="51" t="s">
        <v>37</v>
      </c>
      <c r="B10" s="24">
        <v>3410</v>
      </c>
      <c r="C10" s="32">
        <v>9076</v>
      </c>
      <c r="D10" s="24">
        <v>20982</v>
      </c>
      <c r="E10" s="24">
        <v>8789</v>
      </c>
      <c r="F10" s="24">
        <v>9846</v>
      </c>
      <c r="G10" s="24">
        <v>68</v>
      </c>
      <c r="H10" s="24">
        <v>13476</v>
      </c>
      <c r="I10" s="24">
        <v>7542</v>
      </c>
      <c r="J10" s="24">
        <v>8062</v>
      </c>
      <c r="K10" s="146">
        <v>29143</v>
      </c>
      <c r="L10" s="24">
        <v>4093</v>
      </c>
      <c r="M10" s="24">
        <v>4453</v>
      </c>
      <c r="N10" s="24">
        <v>1855</v>
      </c>
      <c r="O10" s="24">
        <v>6556</v>
      </c>
      <c r="P10" s="24">
        <v>17683</v>
      </c>
      <c r="Q10" s="24">
        <v>19331</v>
      </c>
      <c r="R10" s="24">
        <v>10735</v>
      </c>
      <c r="S10" s="24">
        <v>11322</v>
      </c>
      <c r="T10" s="24">
        <v>10212</v>
      </c>
      <c r="U10" s="24">
        <v>27001</v>
      </c>
      <c r="V10" s="24">
        <v>15713</v>
      </c>
      <c r="W10" s="24">
        <v>12081</v>
      </c>
      <c r="X10" s="52">
        <f t="shared" si="0"/>
        <v>251429</v>
      </c>
    </row>
    <row r="11" spans="1:24" ht="18" customHeight="1">
      <c r="A11" s="51" t="s">
        <v>38</v>
      </c>
      <c r="B11" s="24">
        <v>1998</v>
      </c>
      <c r="C11" s="32">
        <v>306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40</v>
      </c>
      <c r="J11" s="24">
        <v>0</v>
      </c>
      <c r="K11" s="146">
        <v>2369</v>
      </c>
      <c r="L11" s="24">
        <v>218</v>
      </c>
      <c r="M11" s="24">
        <v>0</v>
      </c>
      <c r="N11" s="24">
        <v>0</v>
      </c>
      <c r="O11" s="24">
        <v>970</v>
      </c>
      <c r="P11" s="24">
        <v>539</v>
      </c>
      <c r="Q11" s="24">
        <v>825</v>
      </c>
      <c r="R11" s="24">
        <v>297</v>
      </c>
      <c r="S11" s="24">
        <v>0</v>
      </c>
      <c r="T11" s="24">
        <v>1028</v>
      </c>
      <c r="U11" s="24">
        <v>1911</v>
      </c>
      <c r="V11" s="24">
        <v>7</v>
      </c>
      <c r="W11" s="24">
        <v>2982</v>
      </c>
      <c r="X11" s="52">
        <f t="shared" si="0"/>
        <v>13490</v>
      </c>
    </row>
    <row r="12" spans="1:24" ht="18" customHeight="1">
      <c r="A12" s="51" t="s">
        <v>39</v>
      </c>
      <c r="B12" s="24">
        <v>2367</v>
      </c>
      <c r="C12" s="32">
        <v>31079</v>
      </c>
      <c r="D12" s="24">
        <v>3783</v>
      </c>
      <c r="E12" s="24">
        <v>109</v>
      </c>
      <c r="F12" s="24">
        <v>2328</v>
      </c>
      <c r="G12" s="24">
        <v>468</v>
      </c>
      <c r="H12" s="24">
        <v>1340</v>
      </c>
      <c r="I12" s="24">
        <v>595</v>
      </c>
      <c r="J12" s="24">
        <v>1944</v>
      </c>
      <c r="K12" s="146">
        <v>1520</v>
      </c>
      <c r="L12" s="24">
        <v>50</v>
      </c>
      <c r="M12" s="24">
        <v>1832</v>
      </c>
      <c r="N12" s="24">
        <v>242</v>
      </c>
      <c r="O12" s="24">
        <v>447</v>
      </c>
      <c r="P12" s="24">
        <v>1175</v>
      </c>
      <c r="Q12" s="24">
        <v>3230</v>
      </c>
      <c r="R12" s="24">
        <v>1063</v>
      </c>
      <c r="S12" s="24">
        <v>271</v>
      </c>
      <c r="T12" s="24">
        <v>3727</v>
      </c>
      <c r="U12" s="24">
        <v>3700</v>
      </c>
      <c r="V12" s="24">
        <v>310</v>
      </c>
      <c r="W12" s="24">
        <v>1113</v>
      </c>
      <c r="X12" s="52">
        <f t="shared" si="0"/>
        <v>62693</v>
      </c>
    </row>
    <row r="13" spans="1:24" ht="18" customHeight="1">
      <c r="A13" s="51" t="s">
        <v>40</v>
      </c>
      <c r="B13" s="24">
        <v>492</v>
      </c>
      <c r="C13" s="32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146"/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52">
        <f t="shared" si="0"/>
        <v>492</v>
      </c>
    </row>
    <row r="14" spans="1:24" ht="18" customHeight="1">
      <c r="A14" s="51" t="s">
        <v>41</v>
      </c>
      <c r="B14" s="24">
        <v>1167</v>
      </c>
      <c r="C14" s="32">
        <v>2631</v>
      </c>
      <c r="D14" s="24">
        <v>1318</v>
      </c>
      <c r="E14" s="24">
        <v>806</v>
      </c>
      <c r="F14" s="24">
        <v>1983</v>
      </c>
      <c r="G14" s="24">
        <v>724</v>
      </c>
      <c r="H14" s="24">
        <v>5018</v>
      </c>
      <c r="I14" s="24">
        <v>2855</v>
      </c>
      <c r="J14" s="24">
        <v>1535</v>
      </c>
      <c r="K14" s="146">
        <v>3018</v>
      </c>
      <c r="L14" s="24">
        <v>299</v>
      </c>
      <c r="M14" s="24">
        <v>478</v>
      </c>
      <c r="N14" s="24">
        <v>160</v>
      </c>
      <c r="O14" s="24">
        <v>1971</v>
      </c>
      <c r="P14" s="24">
        <v>2137</v>
      </c>
      <c r="Q14" s="24">
        <v>6235</v>
      </c>
      <c r="R14" s="24">
        <v>2414</v>
      </c>
      <c r="S14" s="24">
        <v>1223</v>
      </c>
      <c r="T14" s="24">
        <v>6050</v>
      </c>
      <c r="U14" s="24">
        <v>1569</v>
      </c>
      <c r="V14" s="33">
        <v>1618</v>
      </c>
      <c r="W14" s="24">
        <v>3307</v>
      </c>
      <c r="X14" s="52">
        <f t="shared" si="0"/>
        <v>48516</v>
      </c>
    </row>
    <row r="15" spans="1:24" ht="18" customHeight="1">
      <c r="A15" s="51" t="s">
        <v>42</v>
      </c>
      <c r="B15" s="24">
        <v>13733</v>
      </c>
      <c r="C15" s="32">
        <v>88</v>
      </c>
      <c r="D15" s="24">
        <v>0</v>
      </c>
      <c r="E15" s="24">
        <v>0</v>
      </c>
      <c r="F15" s="24">
        <v>0</v>
      </c>
      <c r="G15" s="24">
        <v>49</v>
      </c>
      <c r="H15" s="24">
        <v>1149</v>
      </c>
      <c r="I15" s="24">
        <v>133</v>
      </c>
      <c r="J15" s="24">
        <v>153</v>
      </c>
      <c r="K15" s="146"/>
      <c r="L15" s="24">
        <v>0</v>
      </c>
      <c r="M15" s="24">
        <v>0</v>
      </c>
      <c r="N15" s="24">
        <v>0</v>
      </c>
      <c r="O15" s="24">
        <v>768</v>
      </c>
      <c r="P15" s="24">
        <v>378</v>
      </c>
      <c r="Q15" s="24">
        <v>3402</v>
      </c>
      <c r="R15" s="24">
        <v>335</v>
      </c>
      <c r="S15" s="24">
        <v>103</v>
      </c>
      <c r="T15" s="24">
        <v>114</v>
      </c>
      <c r="U15" s="24">
        <v>13</v>
      </c>
      <c r="V15" s="24">
        <v>588</v>
      </c>
      <c r="W15" s="24">
        <v>328</v>
      </c>
      <c r="X15" s="52">
        <f t="shared" si="0"/>
        <v>21334</v>
      </c>
    </row>
    <row r="16" spans="1:24" ht="18" customHeight="1">
      <c r="A16" s="51" t="s">
        <v>43</v>
      </c>
      <c r="B16" s="24">
        <v>2162</v>
      </c>
      <c r="C16" s="32">
        <v>1964</v>
      </c>
      <c r="D16" s="24">
        <v>0</v>
      </c>
      <c r="E16" s="24">
        <v>0</v>
      </c>
      <c r="F16" s="24">
        <v>0</v>
      </c>
      <c r="G16" s="24">
        <v>0</v>
      </c>
      <c r="H16" s="24">
        <v>2349</v>
      </c>
      <c r="I16" s="24">
        <v>139</v>
      </c>
      <c r="J16" s="24">
        <v>0</v>
      </c>
      <c r="K16" s="146">
        <v>6865</v>
      </c>
      <c r="L16" s="24">
        <v>361</v>
      </c>
      <c r="M16" s="24">
        <v>0</v>
      </c>
      <c r="N16" s="24">
        <v>0</v>
      </c>
      <c r="O16" s="24">
        <v>553</v>
      </c>
      <c r="P16" s="24">
        <v>3594</v>
      </c>
      <c r="Q16" s="24">
        <v>5807</v>
      </c>
      <c r="R16" s="24">
        <v>994</v>
      </c>
      <c r="S16" s="24">
        <v>0</v>
      </c>
      <c r="T16" s="24">
        <v>2122</v>
      </c>
      <c r="U16" s="24">
        <v>10004</v>
      </c>
      <c r="V16" s="24">
        <v>806</v>
      </c>
      <c r="W16" s="24">
        <v>356</v>
      </c>
      <c r="X16" s="52">
        <f t="shared" si="0"/>
        <v>38076</v>
      </c>
    </row>
    <row r="17" spans="1:25" ht="18" customHeight="1">
      <c r="A17" s="51" t="s">
        <v>44</v>
      </c>
      <c r="B17" s="24">
        <v>362</v>
      </c>
      <c r="C17" s="32">
        <v>462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146">
        <v>11039</v>
      </c>
      <c r="L17" s="24">
        <v>969</v>
      </c>
      <c r="M17" s="24">
        <v>0</v>
      </c>
      <c r="N17" s="24">
        <v>0</v>
      </c>
      <c r="O17" s="24">
        <v>0</v>
      </c>
      <c r="P17" s="24">
        <v>685</v>
      </c>
      <c r="Q17" s="24">
        <v>7747</v>
      </c>
      <c r="R17" s="24">
        <v>0</v>
      </c>
      <c r="S17" s="24">
        <v>0</v>
      </c>
      <c r="T17" s="24">
        <v>1682</v>
      </c>
      <c r="U17" s="24">
        <v>11261</v>
      </c>
      <c r="V17" s="24">
        <v>0</v>
      </c>
      <c r="W17" s="24">
        <v>401</v>
      </c>
      <c r="X17" s="52">
        <f t="shared" si="0"/>
        <v>34608</v>
      </c>
    </row>
    <row r="18" spans="1:25" ht="18" customHeight="1">
      <c r="A18" s="51" t="s">
        <v>45</v>
      </c>
      <c r="B18" s="33">
        <v>581</v>
      </c>
      <c r="C18" s="44">
        <v>197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147">
        <v>3967</v>
      </c>
      <c r="L18" s="33">
        <v>236</v>
      </c>
      <c r="M18" s="33">
        <v>0</v>
      </c>
      <c r="N18" s="33">
        <v>0</v>
      </c>
      <c r="O18" s="33">
        <v>0</v>
      </c>
      <c r="P18" s="33">
        <v>237</v>
      </c>
      <c r="Q18" s="33">
        <v>797</v>
      </c>
      <c r="R18" s="33">
        <v>0</v>
      </c>
      <c r="S18" s="33">
        <v>0</v>
      </c>
      <c r="T18" s="56">
        <v>1127</v>
      </c>
      <c r="U18" s="56">
        <v>2448</v>
      </c>
      <c r="V18" s="56">
        <v>0</v>
      </c>
      <c r="W18" s="56">
        <v>9</v>
      </c>
      <c r="X18" s="52">
        <f t="shared" si="0"/>
        <v>9599</v>
      </c>
    </row>
    <row r="19" spans="1:25" ht="18" customHeight="1">
      <c r="A19" s="51" t="s">
        <v>46</v>
      </c>
      <c r="B19" s="33">
        <v>3706</v>
      </c>
      <c r="C19" s="44">
        <v>9568</v>
      </c>
      <c r="D19" s="33">
        <v>670</v>
      </c>
      <c r="E19" s="33">
        <v>0</v>
      </c>
      <c r="F19" s="33">
        <v>8415</v>
      </c>
      <c r="G19" s="33">
        <v>1450</v>
      </c>
      <c r="H19" s="33">
        <v>5767</v>
      </c>
      <c r="I19" s="33">
        <v>5404</v>
      </c>
      <c r="J19" s="33">
        <v>6623</v>
      </c>
      <c r="K19" s="147">
        <v>8865</v>
      </c>
      <c r="L19" s="33">
        <v>316</v>
      </c>
      <c r="M19" s="33">
        <v>3809</v>
      </c>
      <c r="N19" s="33">
        <v>0</v>
      </c>
      <c r="O19" s="33">
        <v>1750</v>
      </c>
      <c r="P19" s="33">
        <v>4138</v>
      </c>
      <c r="Q19" s="33">
        <v>17836</v>
      </c>
      <c r="R19" s="33">
        <v>5230</v>
      </c>
      <c r="S19" s="33">
        <v>12019</v>
      </c>
      <c r="T19" s="56">
        <v>7961</v>
      </c>
      <c r="U19" s="56">
        <v>15240</v>
      </c>
      <c r="V19" s="56">
        <v>7942</v>
      </c>
      <c r="W19" s="56">
        <v>0</v>
      </c>
      <c r="X19" s="52">
        <f t="shared" si="0"/>
        <v>126709</v>
      </c>
    </row>
    <row r="20" spans="1:25" s="62" customFormat="1" ht="18" customHeight="1">
      <c r="A20" s="57" t="s">
        <v>47</v>
      </c>
      <c r="B20" s="58">
        <f>SUM(B4:B19)</f>
        <v>102090</v>
      </c>
      <c r="C20" s="59">
        <f t="shared" ref="C20:H20" si="1">SUM(C3:C19)</f>
        <v>160540</v>
      </c>
      <c r="D20" s="58">
        <f t="shared" si="1"/>
        <v>107926</v>
      </c>
      <c r="E20" s="58">
        <f t="shared" si="1"/>
        <v>49393</v>
      </c>
      <c r="F20" s="60">
        <f t="shared" si="1"/>
        <v>80482</v>
      </c>
      <c r="G20" s="58">
        <f t="shared" si="1"/>
        <v>38150</v>
      </c>
      <c r="H20" s="58">
        <f t="shared" si="1"/>
        <v>107060</v>
      </c>
      <c r="I20" s="58">
        <v>56266</v>
      </c>
      <c r="J20" s="58">
        <f>SUM(J3:J19)</f>
        <v>52419</v>
      </c>
      <c r="K20" s="58">
        <f>SUM(K3:K19)</f>
        <v>168160</v>
      </c>
      <c r="L20" s="58">
        <f t="shared" ref="L20:W20" si="2">SUM(L3:L19)</f>
        <v>17494</v>
      </c>
      <c r="M20" s="58">
        <f t="shared" si="2"/>
        <v>40257</v>
      </c>
      <c r="N20" s="58">
        <f t="shared" si="2"/>
        <v>10003</v>
      </c>
      <c r="O20" s="58">
        <f t="shared" si="2"/>
        <v>63955</v>
      </c>
      <c r="P20" s="58">
        <f t="shared" si="2"/>
        <v>106060</v>
      </c>
      <c r="Q20" s="58">
        <f t="shared" si="2"/>
        <v>175347</v>
      </c>
      <c r="R20" s="58">
        <f t="shared" si="2"/>
        <v>79947</v>
      </c>
      <c r="S20" s="58">
        <f t="shared" si="2"/>
        <v>82832</v>
      </c>
      <c r="T20" s="58">
        <f t="shared" si="2"/>
        <v>165785</v>
      </c>
      <c r="U20" s="61">
        <f t="shared" si="2"/>
        <v>165834</v>
      </c>
      <c r="V20" s="58">
        <f t="shared" si="2"/>
        <v>88152</v>
      </c>
      <c r="W20" s="58">
        <f t="shared" si="2"/>
        <v>67472</v>
      </c>
      <c r="X20" s="58">
        <f t="shared" si="0"/>
        <v>1985624</v>
      </c>
    </row>
    <row r="21" spans="1:25" ht="18" customHeight="1">
      <c r="A21" s="51"/>
      <c r="B21" s="63"/>
      <c r="C21" s="6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56"/>
      <c r="U21" s="56"/>
      <c r="V21" s="56"/>
      <c r="W21" s="56"/>
      <c r="X21" s="64"/>
    </row>
    <row r="22" spans="1:25" ht="18" customHeight="1">
      <c r="A22" s="65" t="s">
        <v>48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66"/>
      <c r="S22" s="66"/>
      <c r="T22" s="68"/>
      <c r="U22" s="66"/>
      <c r="V22" s="66"/>
      <c r="W22" s="66"/>
      <c r="X22" s="69"/>
    </row>
    <row r="23" spans="1:25" ht="18" customHeight="1">
      <c r="A23" s="51" t="s">
        <v>36</v>
      </c>
      <c r="B23" s="70">
        <v>6421</v>
      </c>
      <c r="C23" s="70">
        <v>494</v>
      </c>
      <c r="D23" s="70">
        <v>0</v>
      </c>
      <c r="E23" s="70">
        <v>0</v>
      </c>
      <c r="F23" s="70">
        <v>3629</v>
      </c>
      <c r="G23" s="70">
        <v>873</v>
      </c>
      <c r="H23" s="70">
        <v>1372</v>
      </c>
      <c r="I23" s="70">
        <v>80</v>
      </c>
      <c r="J23" s="70">
        <v>232</v>
      </c>
      <c r="K23" s="70">
        <v>8108</v>
      </c>
      <c r="L23" s="70">
        <v>757</v>
      </c>
      <c r="M23" s="70">
        <v>287</v>
      </c>
      <c r="N23" s="70">
        <v>268</v>
      </c>
      <c r="O23" s="70">
        <v>1841</v>
      </c>
      <c r="P23" s="70">
        <v>95</v>
      </c>
      <c r="Q23" s="71">
        <v>0</v>
      </c>
      <c r="R23" s="70">
        <v>2230</v>
      </c>
      <c r="S23" s="70">
        <v>573</v>
      </c>
      <c r="T23" s="72">
        <v>917</v>
      </c>
      <c r="U23" s="72">
        <v>7634</v>
      </c>
      <c r="V23" s="70">
        <v>1811</v>
      </c>
      <c r="W23" s="70">
        <v>2166</v>
      </c>
      <c r="X23" s="73">
        <f>SUM(B23:W23)</f>
        <v>39788</v>
      </c>
    </row>
    <row r="24" spans="1:25" ht="18" customHeight="1">
      <c r="A24" s="51" t="s">
        <v>38</v>
      </c>
      <c r="B24" s="70">
        <v>5274</v>
      </c>
      <c r="C24" s="70">
        <v>9076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40</v>
      </c>
      <c r="J24" s="70">
        <v>0</v>
      </c>
      <c r="K24" s="70">
        <v>4738</v>
      </c>
      <c r="L24" s="70">
        <v>218</v>
      </c>
      <c r="M24" s="70">
        <v>0</v>
      </c>
      <c r="N24" s="70">
        <v>0</v>
      </c>
      <c r="O24" s="70">
        <v>870</v>
      </c>
      <c r="P24" s="70">
        <v>1068</v>
      </c>
      <c r="Q24" s="71">
        <v>0</v>
      </c>
      <c r="R24" s="71">
        <v>297</v>
      </c>
      <c r="S24" s="70">
        <v>0</v>
      </c>
      <c r="T24" s="72">
        <v>1028</v>
      </c>
      <c r="U24" s="72">
        <v>1911</v>
      </c>
      <c r="V24" s="72">
        <v>0</v>
      </c>
      <c r="W24" s="70">
        <v>2982</v>
      </c>
      <c r="X24" s="73">
        <f>SUM(B24:W24)</f>
        <v>27502</v>
      </c>
    </row>
    <row r="25" spans="1:25" ht="18" customHeight="1">
      <c r="A25" s="51" t="s">
        <v>40</v>
      </c>
      <c r="B25" s="70">
        <v>558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1">
        <v>0</v>
      </c>
      <c r="R25" s="70">
        <v>0</v>
      </c>
      <c r="S25" s="70">
        <v>0</v>
      </c>
      <c r="T25" s="72">
        <v>0</v>
      </c>
      <c r="U25" s="72">
        <v>0</v>
      </c>
      <c r="V25" s="70">
        <v>0</v>
      </c>
      <c r="W25" s="70">
        <v>0</v>
      </c>
      <c r="X25" s="73">
        <f>SUM(B25:W25)</f>
        <v>558</v>
      </c>
    </row>
    <row r="26" spans="1:25" ht="18" customHeight="1">
      <c r="A26" s="51" t="s">
        <v>43</v>
      </c>
      <c r="B26" s="70">
        <v>8194</v>
      </c>
      <c r="C26" s="70">
        <v>1964</v>
      </c>
      <c r="D26" s="70">
        <v>0</v>
      </c>
      <c r="E26" s="70">
        <v>0</v>
      </c>
      <c r="F26" s="70">
        <v>0</v>
      </c>
      <c r="G26" s="70">
        <v>0</v>
      </c>
      <c r="H26" s="70">
        <v>2349</v>
      </c>
      <c r="I26" s="70">
        <v>139</v>
      </c>
      <c r="J26" s="70">
        <v>0</v>
      </c>
      <c r="K26" s="70">
        <v>36482</v>
      </c>
      <c r="L26" s="70">
        <v>1566</v>
      </c>
      <c r="M26" s="70">
        <v>0</v>
      </c>
      <c r="N26" s="70">
        <v>0</v>
      </c>
      <c r="O26" s="70">
        <v>553</v>
      </c>
      <c r="P26" s="70">
        <v>8333</v>
      </c>
      <c r="Q26" s="71">
        <v>0</v>
      </c>
      <c r="R26" s="71">
        <v>994</v>
      </c>
      <c r="S26" s="71">
        <v>0</v>
      </c>
      <c r="T26" s="74">
        <v>11421</v>
      </c>
      <c r="U26" s="72">
        <v>10004</v>
      </c>
      <c r="V26" s="72">
        <v>813</v>
      </c>
      <c r="W26" s="72">
        <v>356</v>
      </c>
      <c r="X26" s="73">
        <f>SUM(B26:W26)</f>
        <v>83168</v>
      </c>
      <c r="Y26" s="75"/>
    </row>
    <row r="27" spans="1:25" ht="18" customHeight="1">
      <c r="A27" s="76" t="s">
        <v>49</v>
      </c>
      <c r="B27" s="58">
        <f>SUM(B23:B26)</f>
        <v>20447</v>
      </c>
      <c r="C27" s="58">
        <f>SUM(C23:C26)</f>
        <v>11534</v>
      </c>
      <c r="D27" s="58">
        <v>0</v>
      </c>
      <c r="E27" s="58">
        <v>0</v>
      </c>
      <c r="F27" s="58">
        <v>3629</v>
      </c>
      <c r="G27" s="58">
        <f t="shared" ref="G27:P27" si="3">SUM(G23:G26)</f>
        <v>873</v>
      </c>
      <c r="H27" s="58">
        <f t="shared" si="3"/>
        <v>3721</v>
      </c>
      <c r="I27" s="58">
        <f t="shared" si="3"/>
        <v>259</v>
      </c>
      <c r="J27" s="58">
        <f t="shared" si="3"/>
        <v>232</v>
      </c>
      <c r="K27" s="58">
        <f t="shared" si="3"/>
        <v>49328</v>
      </c>
      <c r="L27" s="58">
        <f t="shared" si="3"/>
        <v>2541</v>
      </c>
      <c r="M27" s="58">
        <f t="shared" si="3"/>
        <v>287</v>
      </c>
      <c r="N27" s="58">
        <f t="shared" si="3"/>
        <v>268</v>
      </c>
      <c r="O27" s="58">
        <f t="shared" si="3"/>
        <v>3264</v>
      </c>
      <c r="P27" s="58">
        <f t="shared" si="3"/>
        <v>9496</v>
      </c>
      <c r="Q27" s="58">
        <v>0</v>
      </c>
      <c r="R27" s="58">
        <f t="shared" ref="R27:W27" si="4">SUM(R23:R26)</f>
        <v>3521</v>
      </c>
      <c r="S27" s="58">
        <f t="shared" si="4"/>
        <v>573</v>
      </c>
      <c r="T27" s="58">
        <f t="shared" si="4"/>
        <v>13366</v>
      </c>
      <c r="U27" s="58">
        <f t="shared" si="4"/>
        <v>19549</v>
      </c>
      <c r="V27" s="58">
        <f t="shared" si="4"/>
        <v>2624</v>
      </c>
      <c r="W27" s="58">
        <f t="shared" si="4"/>
        <v>5504</v>
      </c>
      <c r="X27" s="77">
        <f>SUM(B27:W27)</f>
        <v>151016</v>
      </c>
      <c r="Y27" s="75"/>
    </row>
    <row r="28" spans="1:25" ht="18" customHeight="1" thickBot="1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  <c r="Q28" s="79"/>
      <c r="R28" s="79"/>
      <c r="S28" s="79"/>
      <c r="T28" s="79"/>
      <c r="U28" s="79"/>
      <c r="V28" s="79"/>
      <c r="W28" s="79"/>
      <c r="X28" s="81"/>
    </row>
  </sheetData>
  <printOptions gridLines="1"/>
  <pageMargins left="0.74803149606299213" right="0.74803149606299213" top="0.98425196850393704" bottom="0.99" header="0.51181102362204722" footer="0.51181102362204722"/>
  <pageSetup paperSize="9" scale="7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9"/>
  <sheetViews>
    <sheetView workbookViewId="0"/>
  </sheetViews>
  <sheetFormatPr defaultRowHeight="13.5" customHeight="1"/>
  <cols>
    <col min="1" max="1" width="22.5703125" customWidth="1"/>
    <col min="2" max="10" width="5.7109375" customWidth="1"/>
    <col min="11" max="11" width="6.85546875" customWidth="1"/>
    <col min="12" max="15" width="5.7109375" customWidth="1"/>
    <col min="16" max="16" width="5.7109375" style="18" customWidth="1"/>
    <col min="17" max="17" width="6" customWidth="1"/>
    <col min="18" max="19" width="5.7109375" customWidth="1"/>
    <col min="20" max="20" width="6.28515625" customWidth="1"/>
    <col min="21" max="21" width="6" customWidth="1"/>
    <col min="22" max="23" width="5.7109375" customWidth="1"/>
    <col min="24" max="24" width="7" customWidth="1"/>
  </cols>
  <sheetData>
    <row r="1" spans="1:25" ht="110.1" customHeight="1">
      <c r="A1" s="1" t="s">
        <v>27</v>
      </c>
      <c r="B1" s="37" t="s">
        <v>0</v>
      </c>
      <c r="C1" s="37" t="s">
        <v>25</v>
      </c>
      <c r="D1" s="37" t="s">
        <v>24</v>
      </c>
      <c r="E1" s="37" t="s">
        <v>1</v>
      </c>
      <c r="F1" s="38" t="s">
        <v>2</v>
      </c>
      <c r="G1" s="38" t="s">
        <v>3</v>
      </c>
      <c r="H1" s="38" t="s">
        <v>4</v>
      </c>
      <c r="I1" s="38" t="s">
        <v>5</v>
      </c>
      <c r="J1" s="38" t="s">
        <v>6</v>
      </c>
      <c r="K1" s="38" t="s">
        <v>7</v>
      </c>
      <c r="L1" s="39" t="s">
        <v>8</v>
      </c>
      <c r="M1" s="38" t="s">
        <v>9</v>
      </c>
      <c r="N1" s="38" t="s">
        <v>10</v>
      </c>
      <c r="O1" s="38" t="s">
        <v>11</v>
      </c>
      <c r="P1" s="38" t="s">
        <v>12</v>
      </c>
      <c r="Q1" s="38" t="s">
        <v>13</v>
      </c>
      <c r="R1" s="38" t="s">
        <v>14</v>
      </c>
      <c r="S1" s="38" t="s">
        <v>15</v>
      </c>
      <c r="T1" s="38" t="s">
        <v>16</v>
      </c>
      <c r="U1" s="38" t="s">
        <v>17</v>
      </c>
      <c r="V1" s="38" t="s">
        <v>18</v>
      </c>
      <c r="W1" s="38" t="s">
        <v>19</v>
      </c>
      <c r="X1" s="23" t="s">
        <v>23</v>
      </c>
    </row>
    <row r="2" spans="1:25" ht="15" customHeight="1">
      <c r="A2" s="2"/>
      <c r="B2" s="22"/>
      <c r="C2" s="22"/>
      <c r="D2" s="22"/>
      <c r="E2" s="2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</row>
    <row r="3" spans="1:25" ht="15" customHeight="1">
      <c r="A3" s="25" t="s">
        <v>20</v>
      </c>
      <c r="B3" s="24">
        <v>2243</v>
      </c>
      <c r="C3" s="32">
        <v>5509</v>
      </c>
      <c r="D3" s="42">
        <v>20982</v>
      </c>
      <c r="E3" s="24">
        <v>8789</v>
      </c>
      <c r="F3" s="24">
        <v>9846</v>
      </c>
      <c r="G3" s="24">
        <v>8098</v>
      </c>
      <c r="H3" s="24">
        <v>13316</v>
      </c>
      <c r="I3" s="24">
        <v>7316</v>
      </c>
      <c r="J3" s="24">
        <v>8054</v>
      </c>
      <c r="K3" s="24">
        <v>66819</v>
      </c>
      <c r="L3" s="40">
        <v>4093</v>
      </c>
      <c r="M3" s="40">
        <v>4453</v>
      </c>
      <c r="N3" s="24">
        <v>4631</v>
      </c>
      <c r="O3" s="24">
        <v>6556</v>
      </c>
      <c r="P3" s="24">
        <v>16187</v>
      </c>
      <c r="Q3" s="24">
        <v>18347</v>
      </c>
      <c r="R3" s="24">
        <v>10740</v>
      </c>
      <c r="S3" s="24">
        <v>11322</v>
      </c>
      <c r="T3" s="24">
        <v>7216</v>
      </c>
      <c r="U3" s="40">
        <v>26651</v>
      </c>
      <c r="V3" s="24">
        <v>15713</v>
      </c>
      <c r="W3" s="24">
        <v>6257</v>
      </c>
      <c r="X3" s="44">
        <f>SUM(B3:W3)</f>
        <v>283138</v>
      </c>
    </row>
    <row r="4" spans="1:25" ht="15" customHeight="1">
      <c r="A4" s="25" t="s">
        <v>21</v>
      </c>
      <c r="B4" s="24">
        <v>146</v>
      </c>
      <c r="C4" s="32">
        <v>17</v>
      </c>
      <c r="D4" s="42">
        <v>119</v>
      </c>
      <c r="E4" s="24">
        <v>59</v>
      </c>
      <c r="F4" s="24">
        <v>178</v>
      </c>
      <c r="G4" s="24">
        <v>68</v>
      </c>
      <c r="H4" s="24">
        <v>54</v>
      </c>
      <c r="I4" s="24">
        <v>24</v>
      </c>
      <c r="J4" s="24">
        <v>72</v>
      </c>
      <c r="K4" s="24">
        <v>2606</v>
      </c>
      <c r="L4" s="40">
        <v>4</v>
      </c>
      <c r="M4" s="40">
        <v>27</v>
      </c>
      <c r="N4" s="24">
        <v>102</v>
      </c>
      <c r="O4" s="24">
        <v>6</v>
      </c>
      <c r="P4" s="24">
        <v>9</v>
      </c>
      <c r="Q4" s="24">
        <v>113</v>
      </c>
      <c r="R4" s="24">
        <v>123</v>
      </c>
      <c r="S4" s="24">
        <v>15</v>
      </c>
      <c r="T4" s="24">
        <v>158</v>
      </c>
      <c r="U4" s="40">
        <v>11</v>
      </c>
      <c r="V4" s="24">
        <v>358</v>
      </c>
      <c r="W4" s="24">
        <v>32</v>
      </c>
      <c r="X4" s="44">
        <f>SUM(B4:W4)</f>
        <v>4301</v>
      </c>
    </row>
    <row r="5" spans="1:25" ht="15" customHeight="1">
      <c r="A5" s="25" t="s">
        <v>22</v>
      </c>
      <c r="B5" s="34">
        <v>6.51</v>
      </c>
      <c r="C5" s="34">
        <v>0.31</v>
      </c>
      <c r="D5" s="43">
        <v>0.56999999999999995</v>
      </c>
      <c r="E5" s="34">
        <v>0.67</v>
      </c>
      <c r="F5" s="34">
        <v>1.8</v>
      </c>
      <c r="G5" s="34">
        <v>0.84</v>
      </c>
      <c r="H5" s="34">
        <v>0.41</v>
      </c>
      <c r="I5" s="34">
        <v>0.33</v>
      </c>
      <c r="J5" s="34">
        <v>0.89</v>
      </c>
      <c r="K5" s="34">
        <v>3.9</v>
      </c>
      <c r="L5" s="41">
        <v>0.1</v>
      </c>
      <c r="M5" s="41">
        <v>0.61</v>
      </c>
      <c r="N5" s="34">
        <v>2.2000000000000002</v>
      </c>
      <c r="O5" s="34">
        <v>0.09</v>
      </c>
      <c r="P5" s="34">
        <v>0.06</v>
      </c>
      <c r="Q5" s="34">
        <v>0.61</v>
      </c>
      <c r="R5" s="34">
        <v>1.1000000000000001</v>
      </c>
      <c r="S5" s="34">
        <v>0.13</v>
      </c>
      <c r="T5" s="34">
        <v>2.19</v>
      </c>
      <c r="U5" s="41">
        <v>0.04</v>
      </c>
      <c r="V5" s="34">
        <v>2.27</v>
      </c>
      <c r="W5" s="34">
        <v>0.51</v>
      </c>
      <c r="X5" s="33"/>
    </row>
    <row r="6" spans="1:25" ht="15" customHeight="1">
      <c r="A6" s="5"/>
      <c r="B6" s="6"/>
      <c r="C6" s="7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8"/>
    </row>
    <row r="7" spans="1:25" ht="15" customHeight="1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</row>
    <row r="8" spans="1:25" ht="15" customHeight="1">
      <c r="A8" s="5"/>
      <c r="B8" s="9"/>
      <c r="C8" s="10"/>
      <c r="D8" s="1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8"/>
    </row>
    <row r="9" spans="1:25" ht="15" customHeight="1">
      <c r="A9" s="5"/>
      <c r="B9" s="6"/>
      <c r="C9" s="35" t="s">
        <v>26</v>
      </c>
      <c r="D9" s="3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8"/>
    </row>
    <row r="10" spans="1:25" ht="15" customHeight="1">
      <c r="A10" s="5"/>
      <c r="B10" s="6"/>
      <c r="C10" s="7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</row>
    <row r="11" spans="1:25" ht="15" customHeight="1">
      <c r="A11" s="5"/>
      <c r="B11" s="6"/>
      <c r="C11" s="7"/>
      <c r="D11" s="7"/>
      <c r="E11" s="6"/>
      <c r="F11" s="6"/>
      <c r="G11" s="6"/>
      <c r="H11" s="6"/>
      <c r="I11" s="6"/>
      <c r="J11" s="36"/>
      <c r="K11" s="36"/>
      <c r="L11" s="36"/>
      <c r="M11" s="36"/>
      <c r="N11" s="36"/>
      <c r="O11" s="6"/>
      <c r="P11" s="6"/>
      <c r="Q11" s="6"/>
      <c r="R11" s="6"/>
      <c r="S11" s="6"/>
      <c r="T11" s="6"/>
      <c r="U11" s="6"/>
      <c r="V11" s="6"/>
      <c r="W11" s="6"/>
      <c r="X11" s="8"/>
    </row>
    <row r="12" spans="1:25" ht="15" customHeight="1">
      <c r="A12" s="5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8"/>
    </row>
    <row r="13" spans="1:25" ht="15" customHeight="1">
      <c r="A13" s="5"/>
      <c r="B13" s="6"/>
      <c r="C13" s="7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8"/>
    </row>
    <row r="14" spans="1:25" ht="15" customHeight="1">
      <c r="A14" s="5"/>
      <c r="B14" s="6"/>
      <c r="C14" s="7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  <c r="W14" s="6"/>
      <c r="X14" s="8"/>
    </row>
    <row r="15" spans="1:25" ht="13.5" customHeight="1">
      <c r="A15" s="5"/>
      <c r="B15" s="6"/>
      <c r="C15" s="7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8"/>
    </row>
    <row r="16" spans="1:25" ht="13.5" customHeight="1">
      <c r="A16" s="5"/>
      <c r="B16" s="6"/>
      <c r="C16" s="7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8"/>
    </row>
    <row r="17" spans="1:24" ht="13.5" customHeight="1">
      <c r="A17" s="5"/>
      <c r="B17" s="6"/>
      <c r="C17" s="7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8"/>
    </row>
    <row r="18" spans="1:24" ht="13.5" customHeight="1">
      <c r="A18" s="5"/>
      <c r="B18" s="8"/>
      <c r="C18" s="11"/>
      <c r="D18" s="11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2"/>
      <c r="U18" s="12"/>
      <c r="V18" s="12"/>
      <c r="W18" s="12"/>
      <c r="X18" s="12"/>
    </row>
    <row r="19" spans="1:24" ht="13.5" customHeight="1">
      <c r="A19" s="5"/>
      <c r="B19" s="13"/>
      <c r="C19" s="14"/>
      <c r="D19" s="1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5"/>
      <c r="U19" s="15"/>
      <c r="V19" s="15"/>
      <c r="W19" s="15"/>
      <c r="X19" s="15"/>
    </row>
    <row r="20" spans="1:24" ht="13.5" customHeight="1">
      <c r="A20" s="5"/>
      <c r="B20" s="13"/>
      <c r="C20" s="13"/>
      <c r="D20" s="1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2"/>
      <c r="U20" s="12"/>
      <c r="V20" s="12"/>
      <c r="W20" s="12"/>
      <c r="X20" s="16"/>
    </row>
    <row r="21" spans="1:24" ht="13.5" customHeight="1">
      <c r="A21" s="1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27"/>
      <c r="S21" s="27"/>
      <c r="T21" s="31"/>
      <c r="U21" s="27"/>
      <c r="V21" s="27"/>
      <c r="W21" s="27"/>
      <c r="X21" s="27"/>
    </row>
    <row r="22" spans="1:24" ht="13.5" customHeight="1">
      <c r="A22" s="5"/>
      <c r="P22"/>
      <c r="Q22" s="18"/>
      <c r="T22" s="19"/>
    </row>
    <row r="23" spans="1:24" ht="13.5" customHeight="1">
      <c r="A23" s="5"/>
      <c r="P23"/>
      <c r="Q23" s="18"/>
      <c r="R23" s="18"/>
      <c r="T23" s="19"/>
      <c r="U23" s="19"/>
      <c r="V23" s="19"/>
    </row>
    <row r="24" spans="1:24" ht="13.5" customHeight="1">
      <c r="A24" s="5"/>
      <c r="P24"/>
      <c r="Q24" s="18"/>
      <c r="T24" s="19"/>
    </row>
    <row r="25" spans="1:24" ht="13.5" customHeight="1">
      <c r="A25" s="5"/>
      <c r="P25"/>
      <c r="Q25" s="18"/>
      <c r="R25" s="18"/>
      <c r="S25" s="18"/>
      <c r="T25" s="20"/>
      <c r="U25" s="19"/>
      <c r="V25" s="19"/>
      <c r="W25" s="19"/>
    </row>
    <row r="26" spans="1:24" ht="13.5" customHeight="1">
      <c r="A26" s="5"/>
      <c r="P26"/>
      <c r="Q26" s="18"/>
      <c r="R26" s="18"/>
      <c r="S26" s="18"/>
      <c r="T26" s="20"/>
      <c r="U26" s="20"/>
      <c r="V26" s="20"/>
      <c r="W26" s="20"/>
      <c r="X26" s="21"/>
    </row>
    <row r="27" spans="1:24" ht="13.5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28"/>
      <c r="S27" s="28"/>
      <c r="T27" s="29"/>
      <c r="U27" s="29"/>
      <c r="V27" s="29"/>
      <c r="W27" s="29"/>
      <c r="X27" s="30"/>
    </row>
    <row r="28" spans="1:24" ht="13.5" customHeight="1">
      <c r="A28" s="5"/>
    </row>
    <row r="29" spans="1:24" ht="13.5" customHeight="1">
      <c r="A29" s="5"/>
    </row>
  </sheetData>
  <mergeCells count="1">
    <mergeCell ref="A7:Y7"/>
  </mergeCells>
  <phoneticPr fontId="0" type="noConversion"/>
  <pageMargins left="0.75" right="0.75" top="1" bottom="1" header="0.5" footer="0.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8"/>
  <sheetViews>
    <sheetView zoomScale="90" zoomScaleNormal="90" workbookViewId="0"/>
  </sheetViews>
  <sheetFormatPr defaultRowHeight="15"/>
  <cols>
    <col min="1" max="1" width="19.5703125" style="82" customWidth="1"/>
    <col min="2" max="10" width="9.140625" style="82"/>
    <col min="11" max="11" width="9.140625" style="83"/>
    <col min="12" max="15" width="9.140625" style="82"/>
    <col min="16" max="16" width="8.7109375" style="82" customWidth="1"/>
    <col min="17" max="16384" width="9.140625" style="82"/>
  </cols>
  <sheetData>
    <row r="1" spans="1:17" ht="81.75">
      <c r="A1" s="143" t="s">
        <v>70</v>
      </c>
      <c r="B1" s="142" t="s">
        <v>69</v>
      </c>
      <c r="C1" s="142" t="s">
        <v>68</v>
      </c>
      <c r="D1" s="139" t="s">
        <v>67</v>
      </c>
      <c r="E1" s="139" t="s">
        <v>66</v>
      </c>
      <c r="F1" s="139" t="s">
        <v>65</v>
      </c>
      <c r="G1" s="139" t="s">
        <v>64</v>
      </c>
      <c r="H1" s="139" t="s">
        <v>63</v>
      </c>
      <c r="I1" s="139" t="s">
        <v>62</v>
      </c>
      <c r="J1" s="139" t="s">
        <v>61</v>
      </c>
      <c r="K1" s="141" t="s">
        <v>60</v>
      </c>
      <c r="L1" s="139" t="s">
        <v>59</v>
      </c>
      <c r="M1" s="140" t="s">
        <v>58</v>
      </c>
      <c r="N1" s="140" t="s">
        <v>57</v>
      </c>
      <c r="O1" s="139" t="s">
        <v>56</v>
      </c>
      <c r="P1" s="139" t="s">
        <v>55</v>
      </c>
      <c r="Q1" s="138" t="s">
        <v>54</v>
      </c>
    </row>
    <row r="2" spans="1:17">
      <c r="A2" s="137" t="s">
        <v>29</v>
      </c>
      <c r="B2" s="136"/>
      <c r="C2" s="136"/>
      <c r="D2" s="133"/>
      <c r="E2" s="133"/>
      <c r="F2" s="133"/>
      <c r="G2" s="133"/>
      <c r="H2" s="133"/>
      <c r="I2" s="133"/>
      <c r="J2" s="133"/>
      <c r="K2" s="135"/>
      <c r="L2" s="133"/>
      <c r="M2" s="134"/>
      <c r="N2" s="134"/>
      <c r="O2" s="133"/>
      <c r="P2" s="133"/>
      <c r="Q2" s="132"/>
    </row>
    <row r="3" spans="1:17">
      <c r="A3" s="129" t="s">
        <v>30</v>
      </c>
      <c r="B3" s="104">
        <v>1485</v>
      </c>
      <c r="C3" s="130">
        <v>934</v>
      </c>
      <c r="D3" s="130">
        <v>1836</v>
      </c>
      <c r="E3" s="130">
        <v>624</v>
      </c>
      <c r="F3" s="130">
        <v>3988</v>
      </c>
      <c r="G3" s="130">
        <v>9099</v>
      </c>
      <c r="H3" s="130">
        <v>8906</v>
      </c>
      <c r="I3" s="130">
        <v>30251</v>
      </c>
      <c r="J3" s="130">
        <v>5714</v>
      </c>
      <c r="K3" s="131">
        <v>1908</v>
      </c>
      <c r="L3" s="130">
        <v>8277</v>
      </c>
      <c r="M3" s="124">
        <v>0</v>
      </c>
      <c r="N3" s="124">
        <v>1545</v>
      </c>
      <c r="O3" s="130">
        <v>9862</v>
      </c>
      <c r="P3" s="130">
        <v>351725</v>
      </c>
      <c r="Q3" s="112">
        <f t="shared" ref="Q3:Q20" si="0">SUM(B3:P3)</f>
        <v>436154</v>
      </c>
    </row>
    <row r="4" spans="1:17">
      <c r="A4" s="129" t="s">
        <v>31</v>
      </c>
      <c r="B4" s="104">
        <v>4522</v>
      </c>
      <c r="C4" s="130">
        <v>4085</v>
      </c>
      <c r="D4" s="130">
        <v>7999</v>
      </c>
      <c r="E4" s="130">
        <v>3694</v>
      </c>
      <c r="F4" s="130">
        <v>2121</v>
      </c>
      <c r="G4" s="130">
        <v>6754</v>
      </c>
      <c r="H4" s="130">
        <v>12357</v>
      </c>
      <c r="I4" s="130">
        <v>93964</v>
      </c>
      <c r="J4" s="130">
        <v>4049</v>
      </c>
      <c r="K4" s="131">
        <v>10922</v>
      </c>
      <c r="L4" s="130">
        <v>8565</v>
      </c>
      <c r="M4" s="124">
        <v>0</v>
      </c>
      <c r="N4" s="124">
        <v>3649</v>
      </c>
      <c r="O4" s="130">
        <v>9732</v>
      </c>
      <c r="P4" s="130">
        <v>178480</v>
      </c>
      <c r="Q4" s="112">
        <f t="shared" si="0"/>
        <v>350893</v>
      </c>
    </row>
    <row r="5" spans="1:17">
      <c r="A5" s="129" t="s">
        <v>53</v>
      </c>
      <c r="B5" s="104">
        <v>9128</v>
      </c>
      <c r="C5" s="130">
        <v>4452</v>
      </c>
      <c r="D5" s="130">
        <v>7527</v>
      </c>
      <c r="E5" s="130">
        <v>5143</v>
      </c>
      <c r="F5" s="130">
        <v>3646</v>
      </c>
      <c r="G5" s="130">
        <v>21946</v>
      </c>
      <c r="H5" s="130">
        <v>21873</v>
      </c>
      <c r="I5" s="130">
        <v>69153</v>
      </c>
      <c r="J5" s="130">
        <v>20898</v>
      </c>
      <c r="K5" s="131">
        <v>22758</v>
      </c>
      <c r="L5" s="130">
        <v>28243</v>
      </c>
      <c r="M5" s="124">
        <v>0</v>
      </c>
      <c r="N5" s="124">
        <v>6714</v>
      </c>
      <c r="O5" s="130">
        <v>27183</v>
      </c>
      <c r="P5" s="130">
        <v>700753</v>
      </c>
      <c r="Q5" s="112">
        <f t="shared" si="0"/>
        <v>949417</v>
      </c>
    </row>
    <row r="6" spans="1:17">
      <c r="A6" s="129" t="s">
        <v>33</v>
      </c>
      <c r="B6" s="104">
        <v>605</v>
      </c>
      <c r="C6" s="130">
        <v>0</v>
      </c>
      <c r="D6" s="130">
        <v>533</v>
      </c>
      <c r="E6" s="130">
        <v>15</v>
      </c>
      <c r="F6" s="130">
        <v>1755</v>
      </c>
      <c r="G6" s="130">
        <v>2000</v>
      </c>
      <c r="H6" s="130">
        <v>13571</v>
      </c>
      <c r="I6" s="130">
        <v>21687</v>
      </c>
      <c r="J6" s="130">
        <v>0</v>
      </c>
      <c r="K6" s="131">
        <v>3708</v>
      </c>
      <c r="L6" s="130">
        <v>4371</v>
      </c>
      <c r="M6" s="124">
        <v>0</v>
      </c>
      <c r="N6" s="124">
        <v>197</v>
      </c>
      <c r="O6" s="130">
        <v>8143</v>
      </c>
      <c r="P6" s="130">
        <v>26672</v>
      </c>
      <c r="Q6" s="112">
        <f t="shared" si="0"/>
        <v>83257</v>
      </c>
    </row>
    <row r="7" spans="1:17" ht="26.25">
      <c r="A7" s="129" t="s">
        <v>34</v>
      </c>
      <c r="B7" s="104">
        <v>5</v>
      </c>
      <c r="C7" s="130">
        <v>2</v>
      </c>
      <c r="D7" s="130">
        <v>46</v>
      </c>
      <c r="E7" s="130">
        <v>0</v>
      </c>
      <c r="F7" s="130">
        <v>57</v>
      </c>
      <c r="G7" s="130">
        <v>250</v>
      </c>
      <c r="H7" s="130">
        <v>466</v>
      </c>
      <c r="I7" s="130">
        <v>1884</v>
      </c>
      <c r="J7" s="130">
        <v>45</v>
      </c>
      <c r="K7" s="131">
        <v>92</v>
      </c>
      <c r="L7" s="130">
        <v>326</v>
      </c>
      <c r="M7" s="124">
        <v>0</v>
      </c>
      <c r="N7" s="124">
        <v>102</v>
      </c>
      <c r="O7" s="130">
        <v>1179</v>
      </c>
      <c r="P7" s="130">
        <v>919</v>
      </c>
      <c r="Q7" s="112">
        <f t="shared" si="0"/>
        <v>5373</v>
      </c>
    </row>
    <row r="8" spans="1:17" ht="26.25">
      <c r="A8" s="129" t="s">
        <v>35</v>
      </c>
      <c r="B8" s="104">
        <v>896</v>
      </c>
      <c r="C8" s="130">
        <v>371</v>
      </c>
      <c r="D8" s="130">
        <v>841</v>
      </c>
      <c r="E8" s="130">
        <v>620</v>
      </c>
      <c r="F8" s="130">
        <v>4177</v>
      </c>
      <c r="G8" s="130">
        <v>10891</v>
      </c>
      <c r="H8" s="130">
        <v>12847</v>
      </c>
      <c r="I8" s="130">
        <v>34897</v>
      </c>
      <c r="J8" s="130">
        <v>6925</v>
      </c>
      <c r="K8" s="131">
        <v>3779</v>
      </c>
      <c r="L8" s="130">
        <v>9118</v>
      </c>
      <c r="M8" s="124">
        <v>0</v>
      </c>
      <c r="N8" s="124">
        <v>2235</v>
      </c>
      <c r="O8" s="130">
        <v>36677</v>
      </c>
      <c r="P8" s="130">
        <v>44053</v>
      </c>
      <c r="Q8" s="112">
        <f t="shared" si="0"/>
        <v>168327</v>
      </c>
    </row>
    <row r="9" spans="1:17" ht="26.25">
      <c r="A9" s="105" t="s">
        <v>36</v>
      </c>
      <c r="B9" s="104">
        <v>1508</v>
      </c>
      <c r="C9" s="130">
        <v>0</v>
      </c>
      <c r="D9" s="130">
        <v>2409</v>
      </c>
      <c r="E9" s="130">
        <v>0</v>
      </c>
      <c r="F9" s="130">
        <v>658</v>
      </c>
      <c r="G9" s="130">
        <v>3569</v>
      </c>
      <c r="H9" s="130">
        <v>3772</v>
      </c>
      <c r="I9" s="130">
        <v>0</v>
      </c>
      <c r="J9" s="130">
        <v>0</v>
      </c>
      <c r="K9" s="131">
        <v>10</v>
      </c>
      <c r="L9" s="130">
        <v>0</v>
      </c>
      <c r="M9" s="124">
        <v>131394</v>
      </c>
      <c r="N9" s="124">
        <v>0</v>
      </c>
      <c r="O9" s="130">
        <v>16053</v>
      </c>
      <c r="P9" s="130">
        <v>43519</v>
      </c>
      <c r="Q9" s="112">
        <f t="shared" si="0"/>
        <v>202892</v>
      </c>
    </row>
    <row r="10" spans="1:17" ht="26.25">
      <c r="A10" s="105" t="s">
        <v>37</v>
      </c>
      <c r="B10" s="104">
        <v>812</v>
      </c>
      <c r="C10" s="130">
        <v>352</v>
      </c>
      <c r="D10" s="130">
        <v>898</v>
      </c>
      <c r="E10" s="130">
        <v>610</v>
      </c>
      <c r="F10" s="130">
        <v>21</v>
      </c>
      <c r="G10" s="130">
        <v>1685</v>
      </c>
      <c r="H10" s="130">
        <v>293</v>
      </c>
      <c r="I10" s="130">
        <v>1958</v>
      </c>
      <c r="J10" s="130">
        <v>1052</v>
      </c>
      <c r="K10" s="131">
        <v>1693</v>
      </c>
      <c r="L10" s="130">
        <v>1612</v>
      </c>
      <c r="M10" s="124">
        <v>0</v>
      </c>
      <c r="N10" s="124">
        <v>1573</v>
      </c>
      <c r="O10" s="130">
        <v>6227</v>
      </c>
      <c r="P10" s="130">
        <v>251429</v>
      </c>
      <c r="Q10" s="112">
        <f t="shared" si="0"/>
        <v>270215</v>
      </c>
    </row>
    <row r="11" spans="1:17" ht="26.25">
      <c r="A11" s="105" t="s">
        <v>38</v>
      </c>
      <c r="B11" s="104">
        <v>16</v>
      </c>
      <c r="C11" s="130">
        <v>0</v>
      </c>
      <c r="D11" s="130">
        <v>121</v>
      </c>
      <c r="E11" s="130">
        <v>0</v>
      </c>
      <c r="F11" s="130">
        <v>125</v>
      </c>
      <c r="G11" s="130">
        <v>600</v>
      </c>
      <c r="H11" s="130">
        <v>776</v>
      </c>
      <c r="I11" s="130">
        <v>0</v>
      </c>
      <c r="J11" s="130">
        <v>0</v>
      </c>
      <c r="K11" s="131">
        <v>210</v>
      </c>
      <c r="L11" s="130">
        <v>0</v>
      </c>
      <c r="M11" s="124">
        <v>5100</v>
      </c>
      <c r="N11" s="124">
        <v>0</v>
      </c>
      <c r="O11" s="130">
        <v>2720</v>
      </c>
      <c r="P11" s="130">
        <v>13490</v>
      </c>
      <c r="Q11" s="112">
        <f t="shared" si="0"/>
        <v>23158</v>
      </c>
    </row>
    <row r="12" spans="1:17">
      <c r="A12" s="105" t="s">
        <v>39</v>
      </c>
      <c r="B12" s="104">
        <v>902</v>
      </c>
      <c r="C12" s="130">
        <v>87</v>
      </c>
      <c r="D12" s="130">
        <v>1229</v>
      </c>
      <c r="E12" s="130">
        <v>243</v>
      </c>
      <c r="F12" s="130">
        <v>325</v>
      </c>
      <c r="G12" s="130">
        <v>750</v>
      </c>
      <c r="H12" s="130">
        <v>20907</v>
      </c>
      <c r="I12" s="130">
        <v>65353</v>
      </c>
      <c r="J12" s="130">
        <v>114</v>
      </c>
      <c r="K12" s="131">
        <v>1265</v>
      </c>
      <c r="L12" s="130">
        <v>782</v>
      </c>
      <c r="M12" s="124">
        <v>0</v>
      </c>
      <c r="N12" s="124">
        <v>4512</v>
      </c>
      <c r="O12" s="130">
        <v>2491</v>
      </c>
      <c r="P12" s="130">
        <v>62693</v>
      </c>
      <c r="Q12" s="112">
        <f t="shared" si="0"/>
        <v>161653</v>
      </c>
    </row>
    <row r="13" spans="1:17">
      <c r="A13" s="105" t="s">
        <v>40</v>
      </c>
      <c r="B13" s="104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1">
        <v>0</v>
      </c>
      <c r="L13" s="130">
        <v>0</v>
      </c>
      <c r="M13" s="124">
        <v>0</v>
      </c>
      <c r="N13" s="124">
        <v>0</v>
      </c>
      <c r="O13" s="130">
        <v>772</v>
      </c>
      <c r="P13" s="130">
        <v>492</v>
      </c>
      <c r="Q13" s="112">
        <f t="shared" si="0"/>
        <v>1264</v>
      </c>
    </row>
    <row r="14" spans="1:17" ht="26.25">
      <c r="A14" s="129" t="s">
        <v>41</v>
      </c>
      <c r="B14" s="104">
        <v>458</v>
      </c>
      <c r="C14" s="130">
        <v>1149</v>
      </c>
      <c r="D14" s="130">
        <v>380</v>
      </c>
      <c r="E14" s="130">
        <v>262</v>
      </c>
      <c r="F14" s="130">
        <v>205</v>
      </c>
      <c r="G14" s="130">
        <v>2200</v>
      </c>
      <c r="H14" s="130">
        <v>1939</v>
      </c>
      <c r="I14" s="130">
        <v>1905</v>
      </c>
      <c r="J14" s="130">
        <v>244</v>
      </c>
      <c r="K14" s="131">
        <v>646</v>
      </c>
      <c r="L14" s="130">
        <v>0</v>
      </c>
      <c r="M14" s="124">
        <v>0</v>
      </c>
      <c r="N14" s="124">
        <v>1411</v>
      </c>
      <c r="O14" s="130">
        <v>3277</v>
      </c>
      <c r="P14" s="130">
        <v>48516</v>
      </c>
      <c r="Q14" s="112">
        <f t="shared" si="0"/>
        <v>62592</v>
      </c>
    </row>
    <row r="15" spans="1:17" ht="26.25">
      <c r="A15" s="105" t="s">
        <v>42</v>
      </c>
      <c r="B15" s="104">
        <v>348</v>
      </c>
      <c r="C15" s="127">
        <v>0</v>
      </c>
      <c r="D15" s="127">
        <v>319</v>
      </c>
      <c r="E15" s="127">
        <v>418</v>
      </c>
      <c r="F15" s="127">
        <v>0</v>
      </c>
      <c r="G15" s="127">
        <v>1036</v>
      </c>
      <c r="H15" s="127">
        <v>785</v>
      </c>
      <c r="I15" s="127">
        <v>0</v>
      </c>
      <c r="J15" s="127">
        <v>0</v>
      </c>
      <c r="K15" s="128">
        <v>0</v>
      </c>
      <c r="L15" s="127">
        <v>0</v>
      </c>
      <c r="M15" s="124">
        <v>0</v>
      </c>
      <c r="N15" s="124">
        <v>2425</v>
      </c>
      <c r="O15" s="127">
        <v>0</v>
      </c>
      <c r="P15" s="127">
        <v>21334</v>
      </c>
      <c r="Q15" s="112">
        <f t="shared" si="0"/>
        <v>26665</v>
      </c>
    </row>
    <row r="16" spans="1:17">
      <c r="A16" s="105" t="s">
        <v>43</v>
      </c>
      <c r="B16" s="104">
        <v>218</v>
      </c>
      <c r="C16" s="127">
        <v>0</v>
      </c>
      <c r="D16" s="127">
        <v>584</v>
      </c>
      <c r="E16" s="127">
        <v>0</v>
      </c>
      <c r="F16" s="127">
        <v>7014</v>
      </c>
      <c r="G16" s="127">
        <v>1430</v>
      </c>
      <c r="H16" s="127">
        <v>4868</v>
      </c>
      <c r="I16" s="127">
        <v>20222</v>
      </c>
      <c r="J16" s="127">
        <v>0</v>
      </c>
      <c r="K16" s="128">
        <v>1700</v>
      </c>
      <c r="L16" s="127">
        <v>336</v>
      </c>
      <c r="M16" s="124">
        <v>0</v>
      </c>
      <c r="N16" s="124">
        <v>0</v>
      </c>
      <c r="O16" s="127">
        <v>31943</v>
      </c>
      <c r="P16" s="127">
        <v>38076</v>
      </c>
      <c r="Q16" s="112">
        <f t="shared" si="0"/>
        <v>106391</v>
      </c>
    </row>
    <row r="17" spans="1:17" ht="26.25">
      <c r="A17" s="129" t="s">
        <v>44</v>
      </c>
      <c r="B17" s="104">
        <v>0</v>
      </c>
      <c r="C17" s="127">
        <v>0</v>
      </c>
      <c r="D17" s="127">
        <v>0</v>
      </c>
      <c r="E17" s="127">
        <v>0</v>
      </c>
      <c r="F17" s="127">
        <v>4229</v>
      </c>
      <c r="G17" s="127">
        <v>0</v>
      </c>
      <c r="H17" s="127">
        <v>16679</v>
      </c>
      <c r="I17" s="127">
        <v>16672</v>
      </c>
      <c r="J17" s="127">
        <v>0</v>
      </c>
      <c r="K17" s="128">
        <v>0</v>
      </c>
      <c r="L17" s="127">
        <v>941</v>
      </c>
      <c r="M17" s="124">
        <v>350788</v>
      </c>
      <c r="N17" s="124">
        <v>0</v>
      </c>
      <c r="O17" s="127">
        <v>30302</v>
      </c>
      <c r="P17" s="127">
        <v>34608</v>
      </c>
      <c r="Q17" s="112">
        <f t="shared" si="0"/>
        <v>454219</v>
      </c>
    </row>
    <row r="18" spans="1:17">
      <c r="A18" s="126" t="s">
        <v>46</v>
      </c>
      <c r="B18" s="104">
        <v>2485</v>
      </c>
      <c r="C18" s="122">
        <v>2671</v>
      </c>
      <c r="D18" s="122">
        <v>2923</v>
      </c>
      <c r="E18" s="122">
        <v>932</v>
      </c>
      <c r="F18" s="122">
        <v>0</v>
      </c>
      <c r="G18" s="122">
        <v>0</v>
      </c>
      <c r="H18" s="122">
        <v>24959</v>
      </c>
      <c r="I18" s="122">
        <v>7443</v>
      </c>
      <c r="J18" s="122">
        <v>15364</v>
      </c>
      <c r="K18" s="125">
        <v>10696</v>
      </c>
      <c r="L18" s="122">
        <v>8147</v>
      </c>
      <c r="M18" s="124">
        <v>0</v>
      </c>
      <c r="N18" s="123">
        <v>3834</v>
      </c>
      <c r="O18" s="122">
        <v>13687</v>
      </c>
      <c r="P18" s="122">
        <v>126709</v>
      </c>
      <c r="Q18" s="112">
        <f t="shared" si="0"/>
        <v>219850</v>
      </c>
    </row>
    <row r="19" spans="1:17" ht="15.75" thickBot="1">
      <c r="A19" s="126" t="s">
        <v>45</v>
      </c>
      <c r="B19" s="104">
        <v>0</v>
      </c>
      <c r="C19" s="122">
        <v>0</v>
      </c>
      <c r="D19" s="122"/>
      <c r="E19" s="122">
        <v>0</v>
      </c>
      <c r="F19" s="122">
        <v>939</v>
      </c>
      <c r="G19" s="122">
        <v>0</v>
      </c>
      <c r="H19" s="122">
        <v>2380</v>
      </c>
      <c r="I19" s="122">
        <v>2972</v>
      </c>
      <c r="J19" s="122">
        <v>0</v>
      </c>
      <c r="K19" s="125">
        <v>0</v>
      </c>
      <c r="L19" s="122">
        <v>375</v>
      </c>
      <c r="M19" s="124">
        <v>130644</v>
      </c>
      <c r="N19" s="123">
        <v>0</v>
      </c>
      <c r="O19" s="122">
        <v>4645</v>
      </c>
      <c r="P19" s="122">
        <v>9599</v>
      </c>
      <c r="Q19" s="112">
        <f t="shared" si="0"/>
        <v>151554</v>
      </c>
    </row>
    <row r="20" spans="1:17" ht="27.75" thickTop="1" thickBot="1">
      <c r="A20" s="121" t="s">
        <v>52</v>
      </c>
      <c r="B20" s="118">
        <f>SUM(B3:B19)</f>
        <v>23388</v>
      </c>
      <c r="C20" s="118">
        <f>SUM(C3:C19)</f>
        <v>14103</v>
      </c>
      <c r="D20" s="118">
        <v>27645</v>
      </c>
      <c r="E20" s="118">
        <f t="shared" ref="E20:L20" si="1">SUM(E3:E19)</f>
        <v>12561</v>
      </c>
      <c r="F20" s="118">
        <f t="shared" si="1"/>
        <v>29260</v>
      </c>
      <c r="G20" s="118">
        <f t="shared" si="1"/>
        <v>62210</v>
      </c>
      <c r="H20" s="118">
        <f t="shared" si="1"/>
        <v>147378</v>
      </c>
      <c r="I20" s="118">
        <f t="shared" si="1"/>
        <v>368361</v>
      </c>
      <c r="J20" s="118">
        <f t="shared" si="1"/>
        <v>54405</v>
      </c>
      <c r="K20" s="120">
        <f t="shared" si="1"/>
        <v>59387</v>
      </c>
      <c r="L20" s="118">
        <f t="shared" si="1"/>
        <v>71093</v>
      </c>
      <c r="M20" s="119">
        <f>SUM(M9:M19)</f>
        <v>617926</v>
      </c>
      <c r="N20" s="119">
        <f>SUM(N3:N19)</f>
        <v>28197</v>
      </c>
      <c r="O20" s="118">
        <f>SUM(O3:O19)</f>
        <v>204893</v>
      </c>
      <c r="P20" s="118">
        <v>1949361</v>
      </c>
      <c r="Q20" s="117">
        <f t="shared" si="0"/>
        <v>3670168</v>
      </c>
    </row>
    <row r="21" spans="1:17" ht="15.75" thickTop="1">
      <c r="A21" s="116"/>
      <c r="B21" s="104"/>
      <c r="C21" s="114"/>
      <c r="D21" s="101"/>
      <c r="E21" s="115"/>
      <c r="F21" s="114"/>
      <c r="G21" s="101"/>
      <c r="H21" s="101"/>
      <c r="I21" s="101"/>
      <c r="J21" s="101"/>
      <c r="K21" s="113"/>
      <c r="L21" s="101"/>
      <c r="M21" s="102"/>
      <c r="N21" s="102"/>
      <c r="O21" s="101"/>
      <c r="P21" s="101"/>
      <c r="Q21" s="112"/>
    </row>
    <row r="22" spans="1:17">
      <c r="A22" s="111" t="s">
        <v>51</v>
      </c>
      <c r="B22" s="110"/>
      <c r="C22" s="110"/>
      <c r="D22" s="107"/>
      <c r="E22" s="107"/>
      <c r="F22" s="107"/>
      <c r="G22" s="107"/>
      <c r="H22" s="107"/>
      <c r="I22" s="107"/>
      <c r="J22" s="107"/>
      <c r="K22" s="109"/>
      <c r="L22" s="107"/>
      <c r="M22" s="108"/>
      <c r="N22" s="108"/>
      <c r="O22" s="107"/>
      <c r="P22" s="107"/>
      <c r="Q22" s="106"/>
    </row>
    <row r="23" spans="1:17" ht="26.25">
      <c r="A23" s="105" t="s">
        <v>36</v>
      </c>
      <c r="B23" s="104">
        <v>1508</v>
      </c>
      <c r="C23" s="104">
        <v>0</v>
      </c>
      <c r="D23" s="101">
        <v>3029</v>
      </c>
      <c r="E23" s="101">
        <v>0</v>
      </c>
      <c r="F23" s="101">
        <v>654</v>
      </c>
      <c r="G23" s="101">
        <v>10707</v>
      </c>
      <c r="H23" s="101">
        <v>8200</v>
      </c>
      <c r="I23" s="101">
        <v>0</v>
      </c>
      <c r="J23" s="101">
        <v>0</v>
      </c>
      <c r="K23" s="103">
        <v>10</v>
      </c>
      <c r="L23" s="101">
        <v>0</v>
      </c>
      <c r="M23" s="102">
        <v>131394</v>
      </c>
      <c r="N23" s="102">
        <v>0</v>
      </c>
      <c r="O23" s="101">
        <v>36906</v>
      </c>
      <c r="P23" s="101">
        <v>39788</v>
      </c>
      <c r="Q23" s="100">
        <f>SUM(B23:P23)</f>
        <v>232196</v>
      </c>
    </row>
    <row r="24" spans="1:17" ht="26.25">
      <c r="A24" s="105" t="s">
        <v>38</v>
      </c>
      <c r="B24" s="104">
        <v>16</v>
      </c>
      <c r="C24" s="104">
        <v>0</v>
      </c>
      <c r="D24" s="101">
        <v>121</v>
      </c>
      <c r="E24" s="101">
        <v>0</v>
      </c>
      <c r="F24" s="101">
        <v>314</v>
      </c>
      <c r="G24" s="101">
        <v>600</v>
      </c>
      <c r="H24" s="101">
        <v>1521</v>
      </c>
      <c r="I24" s="101">
        <v>0</v>
      </c>
      <c r="J24" s="101">
        <v>0</v>
      </c>
      <c r="K24" s="103">
        <v>210</v>
      </c>
      <c r="L24" s="101">
        <v>0</v>
      </c>
      <c r="M24" s="102">
        <v>5100</v>
      </c>
      <c r="N24" s="102">
        <v>0</v>
      </c>
      <c r="O24" s="101">
        <v>8267</v>
      </c>
      <c r="P24" s="101">
        <v>27502</v>
      </c>
      <c r="Q24" s="100">
        <f>SUM(B24:P24)</f>
        <v>43651</v>
      </c>
    </row>
    <row r="25" spans="1:17">
      <c r="A25" s="105" t="s">
        <v>40</v>
      </c>
      <c r="B25" s="104">
        <v>0</v>
      </c>
      <c r="C25" s="104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3">
        <v>0</v>
      </c>
      <c r="L25" s="101">
        <v>0</v>
      </c>
      <c r="M25" s="102">
        <v>0</v>
      </c>
      <c r="N25" s="102">
        <v>0</v>
      </c>
      <c r="O25" s="101">
        <v>772</v>
      </c>
      <c r="P25" s="101">
        <v>558</v>
      </c>
      <c r="Q25" s="100">
        <f>SUM(B25:P25)</f>
        <v>1330</v>
      </c>
    </row>
    <row r="26" spans="1:17" ht="15.75" thickBot="1">
      <c r="A26" s="99" t="s">
        <v>43</v>
      </c>
      <c r="B26" s="98">
        <v>218</v>
      </c>
      <c r="C26" s="98">
        <v>0</v>
      </c>
      <c r="D26" s="95">
        <v>584</v>
      </c>
      <c r="E26" s="95">
        <v>0</v>
      </c>
      <c r="F26" s="95">
        <v>14702</v>
      </c>
      <c r="G26" s="95">
        <v>4290</v>
      </c>
      <c r="H26" s="95">
        <v>28515</v>
      </c>
      <c r="I26" s="95">
        <v>0</v>
      </c>
      <c r="J26" s="95">
        <v>0</v>
      </c>
      <c r="K26" s="97">
        <v>1700</v>
      </c>
      <c r="L26" s="95">
        <v>1652</v>
      </c>
      <c r="M26" s="96">
        <v>481432</v>
      </c>
      <c r="N26" s="96">
        <v>0</v>
      </c>
      <c r="O26" s="95">
        <v>106338</v>
      </c>
      <c r="P26" s="95">
        <v>83168</v>
      </c>
      <c r="Q26" s="94">
        <f>SUM(B26:P26)</f>
        <v>722599</v>
      </c>
    </row>
    <row r="27" spans="1:17" ht="27.75" thickTop="1" thickBot="1">
      <c r="A27" s="93" t="s">
        <v>50</v>
      </c>
      <c r="B27" s="90">
        <f>SUM(B23:B26)</f>
        <v>1742</v>
      </c>
      <c r="C27" s="90">
        <v>0</v>
      </c>
      <c r="D27" s="90">
        <v>3734</v>
      </c>
      <c r="E27" s="90">
        <v>0</v>
      </c>
      <c r="F27" s="90">
        <v>15670</v>
      </c>
      <c r="G27" s="90">
        <f>SUM(G23:G26)</f>
        <v>15597</v>
      </c>
      <c r="H27" s="90">
        <f>SUM(H23:H26)</f>
        <v>38236</v>
      </c>
      <c r="I27" s="90">
        <v>0</v>
      </c>
      <c r="J27" s="90">
        <v>0</v>
      </c>
      <c r="K27" s="92">
        <f>SUM(K23:K26)</f>
        <v>1920</v>
      </c>
      <c r="L27" s="90">
        <f>SUM(L23:L26)</f>
        <v>1652</v>
      </c>
      <c r="M27" s="91">
        <f>SUM(M23:M26)</f>
        <v>617926</v>
      </c>
      <c r="N27" s="91">
        <v>0</v>
      </c>
      <c r="O27" s="90">
        <f>SUM(O23:O26)</f>
        <v>152283</v>
      </c>
      <c r="P27" s="90">
        <f>SUM(P23:P26)</f>
        <v>151016</v>
      </c>
      <c r="Q27" s="90">
        <f>SUM(B27:P27)</f>
        <v>999776</v>
      </c>
    </row>
    <row r="28" spans="1:17" ht="15.75" thickTop="1">
      <c r="A28" s="89"/>
      <c r="B28" s="88"/>
      <c r="C28" s="88"/>
      <c r="D28" s="85"/>
      <c r="E28" s="85"/>
      <c r="F28" s="85"/>
      <c r="G28" s="85"/>
      <c r="H28" s="85"/>
      <c r="I28" s="85"/>
      <c r="J28" s="85"/>
      <c r="K28" s="87"/>
      <c r="L28" s="85"/>
      <c r="M28" s="86"/>
      <c r="N28" s="86"/>
      <c r="O28" s="85"/>
      <c r="P28" s="85"/>
      <c r="Q28" s="8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T1</vt:lpstr>
      <vt:lpstr>T2</vt:lpstr>
      <vt:lpstr>T3</vt:lpstr>
      <vt:lpstr>'T1'!Print_Area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m</cp:lastModifiedBy>
  <cp:lastPrinted>2019-02-08T15:43:48Z</cp:lastPrinted>
  <dcterms:created xsi:type="dcterms:W3CDTF">2006-10-02T08:24:59Z</dcterms:created>
  <dcterms:modified xsi:type="dcterms:W3CDTF">2020-06-23T16:40:52Z</dcterms:modified>
</cp:coreProperties>
</file>