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t 1" sheetId="1" r:id="rId1"/>
    <sheet name="t2" sheetId="4" r:id="rId2"/>
    <sheet name="t 3" sheetId="2" r:id="rId3"/>
    <sheet name="t4" sheetId="7" r:id="rId4"/>
    <sheet name="t 5" sheetId="3" r:id="rId5"/>
  </sheets>
  <externalReferences>
    <externalReference r:id="rId6"/>
  </externalReferences>
  <calcPr calcId="125725"/>
</workbook>
</file>

<file path=xl/calcChain.xml><?xml version="1.0" encoding="utf-8"?>
<calcChain xmlns="http://schemas.openxmlformats.org/spreadsheetml/2006/main">
  <c r="I12" i="7"/>
  <c r="I11"/>
  <c r="G11"/>
  <c r="E11"/>
  <c r="H12"/>
  <c r="F12"/>
  <c r="D12"/>
  <c r="B12"/>
  <c r="E10"/>
  <c r="G8" l="1"/>
  <c r="C8"/>
  <c r="H11"/>
  <c r="C11" l="1"/>
  <c r="H4"/>
  <c r="C12" l="1"/>
  <c r="H39" i="1"/>
  <c r="G5" i="7" l="1"/>
  <c r="G6"/>
  <c r="G7"/>
  <c r="G9"/>
  <c r="G12"/>
  <c r="G4"/>
  <c r="C7"/>
  <c r="C9"/>
  <c r="E12"/>
  <c r="E5"/>
  <c r="E6"/>
  <c r="E7"/>
  <c r="E9"/>
  <c r="E4"/>
  <c r="C6"/>
  <c r="C5"/>
  <c r="C4"/>
  <c r="F39" i="1"/>
  <c r="I7" i="7" l="1"/>
  <c r="I5"/>
  <c r="I6"/>
  <c r="I9"/>
  <c r="I4"/>
</calcChain>
</file>

<file path=xl/sharedStrings.xml><?xml version="1.0" encoding="utf-8"?>
<sst xmlns="http://schemas.openxmlformats.org/spreadsheetml/2006/main" count="441" uniqueCount="182">
  <si>
    <r>
      <t xml:space="preserve">Tablica </t>
    </r>
    <r>
      <rPr>
        <i/>
        <sz val="9"/>
        <color theme="1"/>
        <rFont val="Arial"/>
        <family val="2"/>
        <charset val="238"/>
      </rPr>
      <t xml:space="preserve">- Table </t>
    </r>
    <r>
      <rPr>
        <b/>
        <sz val="9"/>
        <color theme="1"/>
        <rFont val="Arial"/>
        <family val="2"/>
        <charset val="238"/>
      </rPr>
      <t>1.</t>
    </r>
  </si>
  <si>
    <t>Novo-</t>
  </si>
  <si>
    <t>Incidencija</t>
  </si>
  <si>
    <t>Mortalitet</t>
  </si>
  <si>
    <t>oboljeli</t>
  </si>
  <si>
    <t>na 100.000</t>
  </si>
  <si>
    <t>Year</t>
  </si>
  <si>
    <t>New cases</t>
  </si>
  <si>
    <t>Incidence</t>
  </si>
  <si>
    <t>Mortality</t>
  </si>
  <si>
    <t>per 100,000</t>
  </si>
  <si>
    <t>(%)</t>
  </si>
  <si>
    <t>1986.</t>
  </si>
  <si>
    <t>1987.</t>
  </si>
  <si>
    <t>1988.</t>
  </si>
  <si>
    <t>1989.</t>
  </si>
  <si>
    <t>1990.</t>
  </si>
  <si>
    <t>1991.</t>
  </si>
  <si>
    <t>1992.</t>
  </si>
  <si>
    <t>2.189*</t>
  </si>
  <si>
    <t>1993.</t>
  </si>
  <si>
    <t>2.279*</t>
  </si>
  <si>
    <t>1994.</t>
  </si>
  <si>
    <t>2.217*</t>
  </si>
  <si>
    <t>1995.</t>
  </si>
  <si>
    <t xml:space="preserve">2.114* </t>
  </si>
  <si>
    <t>1996.</t>
  </si>
  <si>
    <t>2.174*</t>
  </si>
  <si>
    <t>1997.</t>
  </si>
  <si>
    <t>2.054*</t>
  </si>
  <si>
    <t>1998.</t>
  </si>
  <si>
    <t>2.118*</t>
  </si>
  <si>
    <t>1999.</t>
  </si>
  <si>
    <t>1.770*</t>
  </si>
  <si>
    <t>2000.</t>
  </si>
  <si>
    <t>1.630*</t>
  </si>
  <si>
    <t>2001.</t>
  </si>
  <si>
    <t>1.505*</t>
  </si>
  <si>
    <t>2002.</t>
  </si>
  <si>
    <t>1.470*</t>
  </si>
  <si>
    <t>2003.</t>
  </si>
  <si>
    <t>1.494*</t>
  </si>
  <si>
    <t>2004.</t>
  </si>
  <si>
    <t>1.297*</t>
  </si>
  <si>
    <t>2005.</t>
  </si>
  <si>
    <t>1.144*</t>
  </si>
  <si>
    <t>2006.</t>
  </si>
  <si>
    <t>1.135*</t>
  </si>
  <si>
    <t>981*</t>
  </si>
  <si>
    <t>2008.</t>
  </si>
  <si>
    <t>1.016*</t>
  </si>
  <si>
    <t>2009.</t>
  </si>
  <si>
    <t>864*</t>
  </si>
  <si>
    <t>2010.</t>
  </si>
  <si>
    <t>768*</t>
  </si>
  <si>
    <t>2011.</t>
  </si>
  <si>
    <t>679*</t>
  </si>
  <si>
    <t>2012.</t>
  </si>
  <si>
    <r>
      <t>556</t>
    </r>
    <r>
      <rPr>
        <sz val="8"/>
        <color rgb="FFFFFFFF"/>
        <rFont val="Arial"/>
        <family val="2"/>
        <charset val="238"/>
      </rPr>
      <t>*</t>
    </r>
  </si>
  <si>
    <t>2013.</t>
  </si>
  <si>
    <t>501*</t>
  </si>
  <si>
    <t>2014.</t>
  </si>
  <si>
    <t>449*</t>
  </si>
  <si>
    <t>2015.</t>
  </si>
  <si>
    <t>-</t>
  </si>
  <si>
    <t>2016.</t>
  </si>
  <si>
    <t>2007.</t>
  </si>
  <si>
    <t>Aps.</t>
  </si>
  <si>
    <t>Na</t>
  </si>
  <si>
    <t>Aps</t>
  </si>
  <si>
    <t xml:space="preserve">Aps </t>
  </si>
  <si>
    <t xml:space="preserve">Na </t>
  </si>
  <si>
    <t>Dob</t>
  </si>
  <si>
    <t>br.</t>
  </si>
  <si>
    <t>Age</t>
  </si>
  <si>
    <t>Abs.</t>
  </si>
  <si>
    <t>Per</t>
  </si>
  <si>
    <t>Abs</t>
  </si>
  <si>
    <t xml:space="preserve">Per </t>
  </si>
  <si>
    <t xml:space="preserve">Per   </t>
  </si>
  <si>
    <t>No.</t>
  </si>
  <si>
    <t>No</t>
  </si>
  <si>
    <t>0-4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</si>
  <si>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</si>
  <si>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</si>
  <si>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</si>
  <si>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</si>
  <si>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</si>
  <si>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</si>
  <si>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</si>
  <si>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</si>
  <si>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</si>
  <si>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</si>
  <si>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</si>
  <si>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70+</t>
  </si>
  <si>
    <r>
      <t>DOB</t>
    </r>
    <r>
      <rPr>
        <sz val="9"/>
        <color theme="1"/>
        <rFont val="Arial Narrow"/>
        <family val="2"/>
        <charset val="238"/>
      </rPr>
      <t xml:space="preserve"> - </t>
    </r>
    <r>
      <rPr>
        <i/>
        <sz val="9"/>
        <color theme="1"/>
        <rFont val="Arial Narrow"/>
        <family val="2"/>
        <charset val="238"/>
      </rPr>
      <t>Age</t>
    </r>
  </si>
  <si>
    <r>
      <t>Godina</t>
    </r>
    <r>
      <rPr>
        <sz val="9"/>
        <color theme="1"/>
        <rFont val="Arial Narrow"/>
        <family val="2"/>
        <charset val="238"/>
      </rPr>
      <t xml:space="preserve"> - </t>
    </r>
    <r>
      <rPr>
        <i/>
        <sz val="9"/>
        <color theme="1"/>
        <rFont val="Arial Narrow"/>
        <family val="2"/>
        <charset val="238"/>
      </rPr>
      <t>Year</t>
    </r>
  </si>
  <si>
    <t xml:space="preserve">0-4 </t>
  </si>
  <si>
    <t>1984.</t>
  </si>
  <si>
    <t>1985.</t>
  </si>
  <si>
    <t xml:space="preserve">Županija </t>
  </si>
  <si>
    <t xml:space="preserve">Apsolutni broj </t>
  </si>
  <si>
    <t xml:space="preserve">County </t>
  </si>
  <si>
    <t xml:space="preserve">Absolute No. </t>
  </si>
  <si>
    <t>Bjelovarsko-bilogorska</t>
  </si>
  <si>
    <t>Brodsko-posavska</t>
  </si>
  <si>
    <t>Dubrovačko-neretvanska</t>
  </si>
  <si>
    <t>Grad Zagreb</t>
  </si>
  <si>
    <t>Istarska</t>
  </si>
  <si>
    <t>Karlovačka</t>
  </si>
  <si>
    <t>Koprivničko-križevačka</t>
  </si>
  <si>
    <t>Krapinsko-zagorska</t>
  </si>
  <si>
    <t>Ličko-senjska</t>
  </si>
  <si>
    <t>Međimurska</t>
  </si>
  <si>
    <t>Osječko-baranjska</t>
  </si>
  <si>
    <t>Požeško-slavonska</t>
  </si>
  <si>
    <t>Primorsko-goranska</t>
  </si>
  <si>
    <t>Sisačko-moslavačka</t>
  </si>
  <si>
    <t>Splitsko-dalmatinska</t>
  </si>
  <si>
    <t>Šibensko-kninska</t>
  </si>
  <si>
    <t>Varaždinska</t>
  </si>
  <si>
    <t>Virovitičko-podravska</t>
  </si>
  <si>
    <t>Vukovarsko-srijemska</t>
  </si>
  <si>
    <t>Zadarska</t>
  </si>
  <si>
    <t>Zagrebačka</t>
  </si>
  <si>
    <r>
      <t xml:space="preserve">Ukupno </t>
    </r>
    <r>
      <rPr>
        <i/>
        <sz val="9"/>
        <color theme="1"/>
        <rFont val="Arial"/>
        <family val="2"/>
        <charset val="238"/>
      </rPr>
      <t>– Total</t>
    </r>
  </si>
  <si>
    <t>5-9</t>
  </si>
  <si>
    <t>10-14</t>
  </si>
  <si>
    <t>2017.</t>
  </si>
  <si>
    <t xml:space="preserve">br.  </t>
  </si>
  <si>
    <t>Na*</t>
  </si>
  <si>
    <t>Godina</t>
  </si>
  <si>
    <t>Na 100.000**</t>
  </si>
  <si>
    <t>Per 100,000**</t>
  </si>
  <si>
    <t>Per*</t>
  </si>
  <si>
    <t xml:space="preserve">  Included foreign citizens – refugees - new and relapse cases</t>
  </si>
  <si>
    <t>Pozitivna kultura</t>
  </si>
  <si>
    <t>Positive culture</t>
  </si>
  <si>
    <t>(n)</t>
  </si>
  <si>
    <t>Umrli**</t>
  </si>
  <si>
    <t>Deaths**</t>
  </si>
  <si>
    <r>
      <t xml:space="preserve">* Uključivo strane državljane - izbjeglice / </t>
    </r>
    <r>
      <rPr>
        <i/>
        <sz val="8"/>
        <color theme="1"/>
        <rFont val="Arial"/>
        <family val="2"/>
        <charset val="238"/>
      </rPr>
      <t>Foreign citizens - refugees included</t>
    </r>
  </si>
  <si>
    <r>
      <t xml:space="preserve">**Izvor podataka: Registar umrlih osoba, HZJZ/ </t>
    </r>
    <r>
      <rPr>
        <i/>
        <sz val="8"/>
        <color theme="1"/>
        <rFont val="Arial"/>
        <family val="2"/>
        <charset val="238"/>
      </rPr>
      <t>Data</t>
    </r>
    <r>
      <rPr>
        <sz val="8"/>
        <color theme="1"/>
        <rFont val="Arial"/>
        <family val="2"/>
        <charset val="238"/>
      </rPr>
      <t xml:space="preserve"> s</t>
    </r>
    <r>
      <rPr>
        <i/>
        <sz val="8"/>
        <color theme="1"/>
        <rFont val="Arial"/>
        <family val="2"/>
        <charset val="238"/>
      </rPr>
      <t>ource: Mortality registry, CIPH</t>
    </r>
  </si>
  <si>
    <r>
      <t>***Izvor podataka: Registar za tuberkulozu, HZJZ /Data s</t>
    </r>
    <r>
      <rPr>
        <i/>
        <sz val="8"/>
        <color theme="1"/>
        <rFont val="Arial"/>
        <family val="2"/>
        <charset val="238"/>
      </rPr>
      <t>ource: TB registry, CIPH</t>
    </r>
  </si>
  <si>
    <r>
      <t xml:space="preserve">INCIDENCIJA TUBERKULOZE - </t>
    </r>
    <r>
      <rPr>
        <i/>
        <sz val="11"/>
        <color theme="1"/>
        <rFont val="Calibri"/>
        <family val="2"/>
        <charset val="238"/>
        <scheme val="minor"/>
      </rPr>
      <t>TB Incidence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</si>
  <si>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n</t>
  </si>
  <si>
    <t>%</t>
  </si>
  <si>
    <t xml:space="preserve">% </t>
  </si>
  <si>
    <r>
      <t xml:space="preserve">Tablica  </t>
    </r>
    <r>
      <rPr>
        <i/>
        <sz val="9"/>
        <color theme="1"/>
        <rFont val="Arial"/>
        <family val="2"/>
        <charset val="238"/>
      </rPr>
      <t>- Table</t>
    </r>
    <r>
      <rPr>
        <b/>
        <sz val="9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3</t>
    </r>
    <r>
      <rPr>
        <b/>
        <sz val="9"/>
        <color theme="1"/>
        <rFont val="Arial"/>
        <family val="2"/>
        <charset val="238"/>
      </rPr>
      <t>.</t>
    </r>
  </si>
  <si>
    <r>
      <t xml:space="preserve">Tablica </t>
    </r>
    <r>
      <rPr>
        <i/>
        <sz val="9"/>
        <color theme="1"/>
        <rFont val="Arial"/>
        <family val="2"/>
        <charset val="238"/>
      </rPr>
      <t>- Table</t>
    </r>
    <r>
      <rPr>
        <b/>
        <sz val="9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2</t>
    </r>
    <r>
      <rPr>
        <b/>
        <sz val="9"/>
        <color theme="1"/>
        <rFont val="Arial"/>
        <family val="2"/>
        <charset val="238"/>
      </rPr>
      <t>.</t>
    </r>
  </si>
  <si>
    <r>
      <t xml:space="preserve">Tablica </t>
    </r>
    <r>
      <rPr>
        <i/>
        <sz val="9"/>
        <color theme="1"/>
        <rFont val="Arial"/>
        <family val="2"/>
        <charset val="238"/>
      </rPr>
      <t>- Table</t>
    </r>
    <r>
      <rPr>
        <b/>
        <sz val="9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5</t>
    </r>
    <r>
      <rPr>
        <b/>
        <sz val="9"/>
        <color theme="1"/>
        <rFont val="Arial"/>
        <family val="2"/>
        <charset val="238"/>
      </rPr>
      <t>.</t>
    </r>
  </si>
  <si>
    <t>2018.</t>
  </si>
  <si>
    <t>Na 100.000***</t>
  </si>
  <si>
    <t>Per 100,000***</t>
  </si>
  <si>
    <t>Limfatička, ekstratorakalna - Lymphatic extrathoracic</t>
  </si>
  <si>
    <t>35***</t>
  </si>
  <si>
    <t>68***</t>
  </si>
  <si>
    <r>
      <t xml:space="preserve">Tablica </t>
    </r>
    <r>
      <rPr>
        <i/>
        <sz val="9"/>
        <rFont val="Arial"/>
        <family val="2"/>
        <charset val="238"/>
      </rPr>
      <t>- Table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4</t>
    </r>
  </si>
  <si>
    <r>
      <t>Meningitis -</t>
    </r>
    <r>
      <rPr>
        <i/>
        <sz val="8"/>
        <rFont val="Arial Narrow"/>
        <family val="2"/>
        <charset val="238"/>
      </rPr>
      <t>Meningitis</t>
    </r>
  </si>
  <si>
    <r>
      <t>Ukupno -</t>
    </r>
    <r>
      <rPr>
        <i/>
        <sz val="8"/>
        <rFont val="Arial Narrow"/>
        <family val="2"/>
        <charset val="238"/>
      </rPr>
      <t>Total</t>
    </r>
  </si>
  <si>
    <r>
      <t xml:space="preserve">Gastrointestinalna - </t>
    </r>
    <r>
      <rPr>
        <i/>
        <sz val="8"/>
        <rFont val="Arial Narrow"/>
        <family val="2"/>
        <charset val="238"/>
      </rPr>
      <t xml:space="preserve">Gastrointestinal </t>
    </r>
  </si>
  <si>
    <r>
      <t xml:space="preserve">Nepoznato - </t>
    </r>
    <r>
      <rPr>
        <i/>
        <sz val="8"/>
        <rFont val="Arial Narrow"/>
        <family val="2"/>
        <charset val="238"/>
      </rPr>
      <t>Unknown</t>
    </r>
  </si>
  <si>
    <r>
      <t xml:space="preserve">Limfatička intratorakalna - </t>
    </r>
    <r>
      <rPr>
        <i/>
        <sz val="8"/>
        <rFont val="Arial Narrow"/>
        <family val="2"/>
        <charset val="238"/>
      </rPr>
      <t>Lymphatic intrathoracic</t>
    </r>
  </si>
  <si>
    <r>
      <t>Plućna -</t>
    </r>
    <r>
      <rPr>
        <i/>
        <sz val="8"/>
        <rFont val="Arial Narrow"/>
        <family val="2"/>
        <charset val="238"/>
      </rPr>
      <t>Pulmonary</t>
    </r>
  </si>
  <si>
    <r>
      <t>Pleura-</t>
    </r>
    <r>
      <rPr>
        <i/>
        <sz val="8"/>
        <rFont val="Arial Narrow"/>
        <family val="2"/>
        <charset val="238"/>
      </rPr>
      <t>Pleural</t>
    </r>
  </si>
  <si>
    <t>2019.</t>
  </si>
  <si>
    <r>
      <t xml:space="preserve">INCIDENCIJA TUBERKULOZE PO ŽUPANIJAMA 2019. GODINE* </t>
    </r>
    <r>
      <rPr>
        <sz val="9"/>
        <color theme="1"/>
        <rFont val="Arial"/>
        <family val="2"/>
        <charset val="238"/>
      </rPr>
      <t>-</t>
    </r>
    <r>
      <rPr>
        <b/>
        <sz val="9"/>
        <color theme="1"/>
        <rFont val="Arial"/>
        <family val="2"/>
        <charset val="238"/>
      </rPr>
      <t xml:space="preserve"> </t>
    </r>
    <r>
      <rPr>
        <i/>
        <sz val="9"/>
        <color theme="1"/>
        <rFont val="Arial"/>
        <family val="2"/>
        <charset val="238"/>
      </rPr>
      <t>Incidence of tuberculosis by county, Croatia 2019*</t>
    </r>
  </si>
  <si>
    <t>**Procjena stanovništva sredinom godine 2018, Državni zavod za statistiku</t>
  </si>
  <si>
    <t xml:space="preserve">   Population  mid-year estimate 2018, Croatian Bureau of Statistics</t>
  </si>
  <si>
    <t>***Procjena stanovništva krajem godine 2019, Državni zavod za statistiku</t>
  </si>
  <si>
    <t xml:space="preserve">   Population  end-year estimate 2019, Croatian Bureau of Statistics</t>
  </si>
  <si>
    <r>
      <t xml:space="preserve">Središnji živčani sustav (isključen meningitis) - </t>
    </r>
    <r>
      <rPr>
        <i/>
        <sz val="8"/>
        <rFont val="Arial Narrow"/>
        <family val="2"/>
        <charset val="238"/>
      </rPr>
      <t xml:space="preserve">Central nervous system (meningitis excluded) </t>
    </r>
  </si>
  <si>
    <r>
      <rPr>
        <b/>
        <sz val="9"/>
        <rFont val="Arial"/>
        <family val="2"/>
        <charset val="238"/>
      </rPr>
      <t>Rezultat kultivacije</t>
    </r>
    <r>
      <rPr>
        <sz val="9"/>
        <rFont val="Arial"/>
        <family val="2"/>
        <charset val="238"/>
      </rPr>
      <t xml:space="preserve"> - </t>
    </r>
    <r>
      <rPr>
        <i/>
        <sz val="9"/>
        <rFont val="Arial"/>
        <family val="2"/>
        <charset val="238"/>
      </rPr>
      <t>Culture result</t>
    </r>
  </si>
  <si>
    <r>
      <t xml:space="preserve">Negativan - </t>
    </r>
    <r>
      <rPr>
        <i/>
        <sz val="8"/>
        <rFont val="Arial Narrow"/>
        <family val="2"/>
        <charset val="238"/>
      </rPr>
      <t>Negative</t>
    </r>
  </si>
  <si>
    <r>
      <t xml:space="preserve">Pozitivan - </t>
    </r>
    <r>
      <rPr>
        <i/>
        <sz val="8"/>
        <rFont val="Arial Narrow"/>
        <family val="2"/>
        <charset val="238"/>
      </rPr>
      <t>Positive</t>
    </r>
  </si>
  <si>
    <r>
      <t xml:space="preserve">Nepoznat - </t>
    </r>
    <r>
      <rPr>
        <i/>
        <sz val="8"/>
        <rFont val="Arial Narrow"/>
        <family val="2"/>
        <charset val="238"/>
      </rPr>
      <t>Unknown</t>
    </r>
  </si>
  <si>
    <t>29***</t>
  </si>
  <si>
    <t>*Population  end-year estimate 2019, Croatian Bureau of Statistics</t>
  </si>
  <si>
    <t>*Procjena stanovništva kraj godine 2019, Državni zavod za statistiku</t>
  </si>
  <si>
    <r>
      <t xml:space="preserve">KRETANJE INCIDENCIJE TUBERKULOZE PO DOBNIM SKUPINAMA U HRVATSKOJ OD 2006. DO 2019. GODINE </t>
    </r>
    <r>
      <rPr>
        <sz val="9"/>
        <color theme="1"/>
        <rFont val="Arial"/>
        <family val="2"/>
        <charset val="238"/>
      </rPr>
      <t xml:space="preserve">- </t>
    </r>
    <r>
      <rPr>
        <i/>
        <sz val="9"/>
        <color theme="1"/>
        <rFont val="Arial"/>
        <family val="2"/>
        <charset val="238"/>
      </rPr>
      <t>Incidence of tuberculosis by age group, Croatia 2006-2019.</t>
    </r>
  </si>
  <si>
    <r>
      <t xml:space="preserve">OBOLJELI OD TUBERKULOZNOG MENINGITISA U DOBI OD 0 DO 19 GODINA OD 1984. DO 2019. GODINE </t>
    </r>
    <r>
      <rPr>
        <sz val="9"/>
        <color theme="1"/>
        <rFont val="Arial"/>
        <family val="2"/>
        <charset val="238"/>
      </rPr>
      <t xml:space="preserve">- </t>
    </r>
    <r>
      <rPr>
        <i/>
        <sz val="9"/>
        <color theme="1"/>
        <rFont val="Arial"/>
        <family val="2"/>
        <charset val="238"/>
      </rPr>
      <t>Tuberculous meningitis morbidity for age 0-19 years, Croatia 1984-2019</t>
    </r>
  </si>
  <si>
    <r>
      <t xml:space="preserve">PRIJAVE AKTIVNE TUBERKULOZE SVIH ORGANA U HRVATSKOJ OD 1986. DO 2019. GODINE </t>
    </r>
    <r>
      <rPr>
        <sz val="9"/>
        <color theme="1"/>
        <rFont val="Arial"/>
        <family val="2"/>
        <charset val="238"/>
      </rPr>
      <t>-</t>
    </r>
    <r>
      <rPr>
        <b/>
        <i/>
        <sz val="9"/>
        <color theme="1"/>
        <rFont val="Arial"/>
        <family val="2"/>
        <charset val="238"/>
      </rPr>
      <t xml:space="preserve"> </t>
    </r>
    <r>
      <rPr>
        <i/>
        <sz val="9"/>
        <color theme="1"/>
        <rFont val="Arial"/>
        <family val="2"/>
        <charset val="238"/>
      </rPr>
      <t>Notified TB cases of all organs, Croatia 1986-2019</t>
    </r>
  </si>
</sst>
</file>

<file path=xl/styles.xml><?xml version="1.0" encoding="utf-8"?>
<styleSheet xmlns="http://schemas.openxmlformats.org/spreadsheetml/2006/main">
  <numFmts count="1">
    <numFmt numFmtId="164" formatCode="0.0"/>
  </numFmts>
  <fonts count="34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3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FFFFFF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sz val="8"/>
      <color rgb="FF000000"/>
      <name val="Arial Narrow"/>
      <family val="2"/>
      <charset val="238"/>
    </font>
    <font>
      <sz val="4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4"/>
      <color rgb="FF000000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i/>
      <sz val="9"/>
      <color rgb="FF000000"/>
      <name val="Arial Narrow"/>
      <family val="2"/>
      <charset val="238"/>
    </font>
    <font>
      <sz val="2"/>
      <color rgb="FF000000"/>
      <name val="Arial Narrow"/>
      <family val="2"/>
      <charset val="238"/>
    </font>
    <font>
      <i/>
      <sz val="8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Arial Narrow"/>
      <family val="2"/>
      <charset val="238"/>
    </font>
    <font>
      <i/>
      <sz val="8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sz val="8"/>
      <name val="Arial Narrow"/>
      <family val="2"/>
      <charset val="238"/>
    </font>
    <font>
      <i/>
      <sz val="8"/>
      <name val="Arial Narrow"/>
      <family val="2"/>
      <charset val="238"/>
    </font>
    <font>
      <sz val="11"/>
      <color rgb="FF00B050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5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7" fillId="0" borderId="0" xfId="0" applyFont="1" applyAlignment="1">
      <alignment horizontal="justify"/>
    </xf>
    <xf numFmtId="0" fontId="8" fillId="0" borderId="0" xfId="0" applyFont="1" applyAlignment="1">
      <alignment horizontal="justify"/>
    </xf>
    <xf numFmtId="0" fontId="1" fillId="0" borderId="0" xfId="0" applyFont="1" applyAlignment="1"/>
    <xf numFmtId="0" fontId="0" fillId="0" borderId="0" xfId="0" applyAlignment="1"/>
    <xf numFmtId="0" fontId="12" fillId="0" borderId="0" xfId="0" applyFont="1" applyAlignment="1">
      <alignment horizontal="justify"/>
    </xf>
    <xf numFmtId="3" fontId="12" fillId="0" borderId="0" xfId="0" applyNumberFormat="1" applyFont="1" applyAlignment="1">
      <alignment horizontal="justify"/>
    </xf>
    <xf numFmtId="0" fontId="13" fillId="0" borderId="0" xfId="0" applyFont="1" applyAlignment="1">
      <alignment horizontal="justify"/>
    </xf>
    <xf numFmtId="0" fontId="15" fillId="0" borderId="0" xfId="0" applyFont="1" applyAlignment="1">
      <alignment horizontal="justify"/>
    </xf>
    <xf numFmtId="0" fontId="17" fillId="0" borderId="0" xfId="0" applyFont="1" applyAlignment="1">
      <alignment horizontal="justify"/>
    </xf>
    <xf numFmtId="0" fontId="18" fillId="0" borderId="0" xfId="0" applyFont="1" applyAlignment="1">
      <alignment horizontal="justify"/>
    </xf>
    <xf numFmtId="0" fontId="19" fillId="0" borderId="0" xfId="0" applyFont="1" applyAlignment="1">
      <alignment horizontal="justify"/>
    </xf>
    <xf numFmtId="0" fontId="20" fillId="0" borderId="0" xfId="0" applyFont="1" applyAlignment="1">
      <alignment horizontal="justify"/>
    </xf>
    <xf numFmtId="0" fontId="11" fillId="0" borderId="0" xfId="0" applyFont="1"/>
    <xf numFmtId="0" fontId="6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16" fontId="14" fillId="0" borderId="0" xfId="0" quotePrefix="1" applyNumberFormat="1" applyFont="1" applyAlignment="1">
      <alignment horizontal="center"/>
    </xf>
    <xf numFmtId="17" fontId="14" fillId="0" borderId="0" xfId="0" quotePrefix="1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" fontId="6" fillId="0" borderId="0" xfId="0" quotePrefix="1" applyNumberFormat="1" applyFont="1" applyAlignment="1">
      <alignment horizontal="center"/>
    </xf>
    <xf numFmtId="17" fontId="6" fillId="0" borderId="0" xfId="0" quotePrefix="1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22" fillId="0" borderId="0" xfId="0" applyFont="1"/>
    <xf numFmtId="0" fontId="23" fillId="0" borderId="0" xfId="0" applyFont="1" applyAlignment="1">
      <alignment horizontal="justify"/>
    </xf>
    <xf numFmtId="0" fontId="12" fillId="0" borderId="0" xfId="0" applyFont="1" applyAlignment="1">
      <alignment horizontal="center"/>
    </xf>
    <xf numFmtId="0" fontId="0" fillId="0" borderId="0" xfId="0" applyBorder="1"/>
    <xf numFmtId="0" fontId="21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4" fontId="14" fillId="0" borderId="0" xfId="0" applyNumberFormat="1" applyFont="1" applyAlignment="1">
      <alignment horizontal="center"/>
    </xf>
    <xf numFmtId="0" fontId="13" fillId="0" borderId="0" xfId="0" applyFont="1" applyBorder="1" applyAlignment="1">
      <alignment horizontal="justify"/>
    </xf>
    <xf numFmtId="0" fontId="14" fillId="0" borderId="0" xfId="0" applyFont="1" applyBorder="1" applyAlignment="1">
      <alignment horizontal="center"/>
    </xf>
    <xf numFmtId="164" fontId="0" fillId="0" borderId="0" xfId="0" applyNumberFormat="1" applyBorder="1"/>
    <xf numFmtId="0" fontId="1" fillId="0" borderId="0" xfId="0" applyFont="1" applyAlignment="1">
      <alignment horizontal="center"/>
    </xf>
    <xf numFmtId="0" fontId="0" fillId="0" borderId="0" xfId="0" applyNumberFormat="1"/>
    <xf numFmtId="0" fontId="0" fillId="0" borderId="0" xfId="0" applyFill="1"/>
    <xf numFmtId="0" fontId="0" fillId="0" borderId="0" xfId="0" applyFill="1" applyBorder="1"/>
    <xf numFmtId="0" fontId="22" fillId="0" borderId="0" xfId="0" applyNumberFormat="1" applyFont="1" applyFill="1" applyBorder="1"/>
    <xf numFmtId="0" fontId="9" fillId="0" borderId="0" xfId="0" applyFont="1" applyBorder="1" applyAlignment="1">
      <alignment horizontal="right"/>
    </xf>
    <xf numFmtId="0" fontId="14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164" fontId="8" fillId="0" borderId="0" xfId="0" applyNumberFormat="1" applyFont="1" applyAlignment="1">
      <alignment horizontal="center"/>
    </xf>
    <xf numFmtId="0" fontId="0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/>
    <xf numFmtId="0" fontId="0" fillId="0" borderId="0" xfId="0" applyFont="1" applyAlignment="1">
      <alignment horizontal="right"/>
    </xf>
    <xf numFmtId="0" fontId="0" fillId="0" borderId="0" xfId="0" applyFont="1" applyBorder="1"/>
    <xf numFmtId="164" fontId="8" fillId="0" borderId="0" xfId="0" applyNumberFormat="1" applyFont="1" applyAlignment="1">
      <alignment horizontal="right"/>
    </xf>
    <xf numFmtId="0" fontId="8" fillId="0" borderId="0" xfId="0" applyFont="1" applyBorder="1" applyAlignment="1">
      <alignment horizontal="right"/>
    </xf>
    <xf numFmtId="164" fontId="8" fillId="0" borderId="0" xfId="0" applyNumberFormat="1" applyFont="1" applyBorder="1" applyAlignment="1">
      <alignment horizontal="right"/>
    </xf>
    <xf numFmtId="0" fontId="8" fillId="0" borderId="0" xfId="0" applyFont="1" applyBorder="1"/>
    <xf numFmtId="0" fontId="0" fillId="0" borderId="0" xfId="0" applyFont="1" applyFill="1"/>
    <xf numFmtId="0" fontId="8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164" fontId="23" fillId="0" borderId="0" xfId="0" applyNumberFormat="1" applyFont="1" applyAlignment="1">
      <alignment horizontal="center"/>
    </xf>
    <xf numFmtId="0" fontId="26" fillId="0" borderId="0" xfId="0" applyFont="1" applyAlignment="1"/>
    <xf numFmtId="0" fontId="29" fillId="0" borderId="0" xfId="0" applyFont="1"/>
    <xf numFmtId="0" fontId="29" fillId="0" borderId="0" xfId="0" applyFont="1" applyAlignment="1">
      <alignment horizontal="left"/>
    </xf>
    <xf numFmtId="0" fontId="29" fillId="0" borderId="0" xfId="0" applyFont="1" applyAlignment="1">
      <alignment horizontal="left" wrapText="1"/>
    </xf>
    <xf numFmtId="0" fontId="31" fillId="0" borderId="0" xfId="0" applyFont="1"/>
    <xf numFmtId="0" fontId="8" fillId="0" borderId="0" xfId="0" applyFont="1" applyFill="1" applyAlignment="1">
      <alignment horizontal="center"/>
    </xf>
    <xf numFmtId="1" fontId="23" fillId="0" borderId="0" xfId="0" applyNumberFormat="1" applyFont="1" applyAlignment="1">
      <alignment horizontal="center"/>
    </xf>
    <xf numFmtId="0" fontId="32" fillId="0" borderId="0" xfId="0" applyFont="1" applyFill="1" applyAlignment="1">
      <alignment horizontal="center"/>
    </xf>
    <xf numFmtId="164" fontId="32" fillId="0" borderId="0" xfId="0" applyNumberFormat="1" applyFont="1" applyFill="1" applyAlignment="1">
      <alignment horizontal="center"/>
    </xf>
    <xf numFmtId="0" fontId="33" fillId="0" borderId="0" xfId="0" applyFont="1"/>
    <xf numFmtId="164" fontId="33" fillId="0" borderId="0" xfId="0" applyNumberFormat="1" applyFont="1" applyAlignment="1">
      <alignment horizontal="right"/>
    </xf>
    <xf numFmtId="0" fontId="29" fillId="0" borderId="0" xfId="0" applyFont="1" applyAlignment="1">
      <alignment vertical="center"/>
    </xf>
    <xf numFmtId="164" fontId="29" fillId="0" borderId="0" xfId="0" applyNumberFormat="1" applyFont="1" applyBorder="1"/>
    <xf numFmtId="164" fontId="29" fillId="0" borderId="0" xfId="0" applyNumberFormat="1" applyFont="1"/>
    <xf numFmtId="0" fontId="29" fillId="0" borderId="0" xfId="0" applyFont="1" applyAlignment="1">
      <alignment horizontal="right"/>
    </xf>
    <xf numFmtId="164" fontId="29" fillId="0" borderId="0" xfId="0" applyNumberFormat="1" applyFont="1" applyAlignment="1">
      <alignment horizontal="right"/>
    </xf>
    <xf numFmtId="0" fontId="2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7052019_Export_TBC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54_RZB_PRIJAVA"/>
      <sheetName val="Sheet2"/>
      <sheetName val="Sheet4"/>
      <sheetName val="Sheet3"/>
      <sheetName val="Sheet5"/>
      <sheetName val="2018"/>
    </sheetNames>
    <sheetDataSet>
      <sheetData sheetId="0" refreshError="1"/>
      <sheetData sheetId="1" refreshError="1"/>
      <sheetData sheetId="2" refreshError="1">
        <row r="24">
          <cell r="C24">
            <v>4105493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8"/>
  <sheetViews>
    <sheetView tabSelected="1" workbookViewId="0"/>
  </sheetViews>
  <sheetFormatPr defaultRowHeight="15"/>
  <cols>
    <col min="1" max="1" width="5" customWidth="1"/>
    <col min="2" max="2" width="15.140625" customWidth="1"/>
    <col min="5" max="5" width="12.42578125" customWidth="1"/>
    <col min="6" max="6" width="14.5703125" customWidth="1"/>
    <col min="8" max="8" width="12.140625" customWidth="1"/>
  </cols>
  <sheetData>
    <row r="1" spans="2:8">
      <c r="B1" s="5" t="s">
        <v>0</v>
      </c>
      <c r="C1" s="5" t="s">
        <v>181</v>
      </c>
      <c r="D1" s="6"/>
      <c r="E1" s="6"/>
    </row>
    <row r="2" spans="2:8">
      <c r="B2" s="1"/>
    </row>
    <row r="3" spans="2:8">
      <c r="B3" s="2" t="s">
        <v>131</v>
      </c>
      <c r="C3" s="2" t="s">
        <v>1</v>
      </c>
      <c r="D3" s="2" t="s">
        <v>2</v>
      </c>
      <c r="E3" s="2" t="s">
        <v>136</v>
      </c>
      <c r="F3" s="2" t="s">
        <v>136</v>
      </c>
      <c r="G3" s="2" t="s">
        <v>139</v>
      </c>
      <c r="H3" s="2" t="s">
        <v>3</v>
      </c>
    </row>
    <row r="4" spans="2:8">
      <c r="C4" s="2" t="s">
        <v>4</v>
      </c>
      <c r="D4" s="2" t="s">
        <v>5</v>
      </c>
      <c r="E4" s="36" t="s">
        <v>138</v>
      </c>
      <c r="F4" s="36" t="s">
        <v>11</v>
      </c>
      <c r="H4" s="2" t="s">
        <v>5</v>
      </c>
    </row>
    <row r="5" spans="2:8">
      <c r="B5" s="3" t="s">
        <v>6</v>
      </c>
      <c r="C5" s="3" t="s">
        <v>7</v>
      </c>
      <c r="D5" s="3" t="s">
        <v>8</v>
      </c>
      <c r="E5" s="3" t="s">
        <v>137</v>
      </c>
      <c r="F5" s="3" t="s">
        <v>137</v>
      </c>
      <c r="G5" s="3" t="s">
        <v>140</v>
      </c>
      <c r="H5" s="3" t="s">
        <v>9</v>
      </c>
    </row>
    <row r="6" spans="2:8">
      <c r="D6" s="3" t="s">
        <v>10</v>
      </c>
      <c r="E6" s="35" t="s">
        <v>138</v>
      </c>
      <c r="F6" s="35" t="s">
        <v>11</v>
      </c>
      <c r="H6" s="3" t="s">
        <v>10</v>
      </c>
    </row>
    <row r="7" spans="2:8">
      <c r="B7" s="20" t="s">
        <v>12</v>
      </c>
      <c r="C7" s="23">
        <v>3355</v>
      </c>
      <c r="D7" s="20">
        <v>72</v>
      </c>
      <c r="E7" s="23">
        <v>1720</v>
      </c>
      <c r="F7" s="20">
        <v>51.3</v>
      </c>
      <c r="G7" s="20">
        <v>388</v>
      </c>
      <c r="H7" s="20">
        <v>8.3000000000000007</v>
      </c>
    </row>
    <row r="8" spans="2:8">
      <c r="B8" s="20" t="s">
        <v>13</v>
      </c>
      <c r="C8" s="23">
        <v>3326</v>
      </c>
      <c r="D8" s="20">
        <v>71</v>
      </c>
      <c r="E8" s="23">
        <v>1698</v>
      </c>
      <c r="F8" s="20">
        <v>51.1</v>
      </c>
      <c r="G8" s="20">
        <v>424</v>
      </c>
      <c r="H8" s="20">
        <v>9</v>
      </c>
    </row>
    <row r="9" spans="2:8">
      <c r="B9" s="20" t="s">
        <v>14</v>
      </c>
      <c r="C9" s="23">
        <v>2973</v>
      </c>
      <c r="D9" s="20">
        <v>64</v>
      </c>
      <c r="E9" s="23">
        <v>1585</v>
      </c>
      <c r="F9" s="20">
        <v>53.3</v>
      </c>
      <c r="G9" s="20">
        <v>423</v>
      </c>
      <c r="H9" s="20">
        <v>9</v>
      </c>
    </row>
    <row r="10" spans="2:8">
      <c r="B10" s="20" t="s">
        <v>15</v>
      </c>
      <c r="C10" s="23">
        <v>2861</v>
      </c>
      <c r="D10" s="20">
        <v>61</v>
      </c>
      <c r="E10" s="23">
        <v>1564</v>
      </c>
      <c r="F10" s="20">
        <v>54.7</v>
      </c>
      <c r="G10" s="20">
        <v>471</v>
      </c>
      <c r="H10" s="20">
        <v>10</v>
      </c>
    </row>
    <row r="11" spans="2:8">
      <c r="B11" s="20" t="s">
        <v>16</v>
      </c>
      <c r="C11" s="23">
        <v>2576</v>
      </c>
      <c r="D11" s="20">
        <v>55</v>
      </c>
      <c r="E11" s="23">
        <v>1480</v>
      </c>
      <c r="F11" s="20">
        <v>57.5</v>
      </c>
      <c r="G11" s="20">
        <v>412</v>
      </c>
      <c r="H11" s="20">
        <v>8.6999999999999993</v>
      </c>
    </row>
    <row r="12" spans="2:8">
      <c r="B12" s="20" t="s">
        <v>17</v>
      </c>
      <c r="C12" s="23">
        <v>2158</v>
      </c>
      <c r="D12" s="20">
        <v>45</v>
      </c>
      <c r="E12" s="23">
        <v>1011</v>
      </c>
      <c r="F12" s="20">
        <v>46.8</v>
      </c>
      <c r="G12" s="20">
        <v>318</v>
      </c>
      <c r="H12" s="20">
        <v>6.6</v>
      </c>
    </row>
    <row r="13" spans="2:8">
      <c r="B13" s="20" t="s">
        <v>18</v>
      </c>
      <c r="C13" s="20" t="s">
        <v>19</v>
      </c>
      <c r="D13" s="20">
        <v>46</v>
      </c>
      <c r="E13" s="23">
        <v>1135</v>
      </c>
      <c r="F13" s="20">
        <v>51.9</v>
      </c>
      <c r="G13" s="20">
        <v>278</v>
      </c>
      <c r="H13" s="20">
        <v>5.8</v>
      </c>
    </row>
    <row r="14" spans="2:8">
      <c r="B14" s="20" t="s">
        <v>20</v>
      </c>
      <c r="C14" s="20" t="s">
        <v>21</v>
      </c>
      <c r="D14" s="20">
        <v>48</v>
      </c>
      <c r="E14" s="23">
        <v>1362</v>
      </c>
      <c r="F14" s="20">
        <v>59.8</v>
      </c>
      <c r="G14" s="20">
        <v>275</v>
      </c>
      <c r="H14" s="20">
        <v>5.7</v>
      </c>
    </row>
    <row r="15" spans="2:8">
      <c r="B15" s="20" t="s">
        <v>22</v>
      </c>
      <c r="C15" s="20" t="s">
        <v>23</v>
      </c>
      <c r="D15" s="20">
        <v>46</v>
      </c>
      <c r="E15" s="23">
        <v>1227</v>
      </c>
      <c r="F15" s="20">
        <v>55.3</v>
      </c>
      <c r="G15" s="20">
        <v>229</v>
      </c>
      <c r="H15" s="20">
        <v>4.8</v>
      </c>
    </row>
    <row r="16" spans="2:8">
      <c r="B16" s="20" t="s">
        <v>24</v>
      </c>
      <c r="C16" s="20" t="s">
        <v>25</v>
      </c>
      <c r="D16" s="20">
        <v>44</v>
      </c>
      <c r="E16" s="23">
        <v>1246</v>
      </c>
      <c r="F16" s="20">
        <v>58.9</v>
      </c>
      <c r="G16" s="20">
        <v>224</v>
      </c>
      <c r="H16" s="20">
        <v>4.7</v>
      </c>
    </row>
    <row r="17" spans="2:8">
      <c r="B17" s="20" t="s">
        <v>26</v>
      </c>
      <c r="C17" s="20" t="s">
        <v>27</v>
      </c>
      <c r="D17" s="20">
        <v>45</v>
      </c>
      <c r="E17" s="23">
        <v>1362</v>
      </c>
      <c r="F17" s="20">
        <v>62.6</v>
      </c>
      <c r="G17" s="20">
        <v>224</v>
      </c>
      <c r="H17" s="20">
        <v>4.7</v>
      </c>
    </row>
    <row r="18" spans="2:8">
      <c r="B18" s="20" t="s">
        <v>28</v>
      </c>
      <c r="C18" s="20" t="s">
        <v>29</v>
      </c>
      <c r="D18" s="20">
        <v>43</v>
      </c>
      <c r="E18" s="23">
        <v>1311</v>
      </c>
      <c r="F18" s="20">
        <v>63.8</v>
      </c>
      <c r="G18" s="20">
        <v>192</v>
      </c>
      <c r="H18" s="20">
        <v>4</v>
      </c>
    </row>
    <row r="19" spans="2:8">
      <c r="B19" s="20" t="s">
        <v>30</v>
      </c>
      <c r="C19" s="20" t="s">
        <v>31</v>
      </c>
      <c r="D19" s="20">
        <v>44</v>
      </c>
      <c r="E19" s="23">
        <v>1393</v>
      </c>
      <c r="F19" s="20">
        <v>65.8</v>
      </c>
      <c r="G19" s="20">
        <v>187</v>
      </c>
      <c r="H19" s="20">
        <v>3.9</v>
      </c>
    </row>
    <row r="20" spans="2:8">
      <c r="B20" s="20" t="s">
        <v>32</v>
      </c>
      <c r="C20" s="20" t="s">
        <v>33</v>
      </c>
      <c r="D20" s="20">
        <v>37</v>
      </c>
      <c r="E20" s="23">
        <v>1200</v>
      </c>
      <c r="F20" s="20">
        <v>67.8</v>
      </c>
      <c r="G20" s="20">
        <v>214</v>
      </c>
      <c r="H20" s="20">
        <v>4.5</v>
      </c>
    </row>
    <row r="21" spans="2:8">
      <c r="B21" s="20" t="s">
        <v>34</v>
      </c>
      <c r="C21" s="20" t="s">
        <v>35</v>
      </c>
      <c r="D21" s="20">
        <v>36</v>
      </c>
      <c r="E21" s="23">
        <v>1151</v>
      </c>
      <c r="F21" s="20">
        <v>70.599999999999994</v>
      </c>
      <c r="G21" s="20">
        <v>169</v>
      </c>
      <c r="H21" s="20">
        <v>3.7</v>
      </c>
    </row>
    <row r="22" spans="2:8">
      <c r="B22" s="20" t="s">
        <v>36</v>
      </c>
      <c r="C22" s="20" t="s">
        <v>37</v>
      </c>
      <c r="D22" s="20">
        <v>34</v>
      </c>
      <c r="E22" s="23">
        <v>1043</v>
      </c>
      <c r="F22" s="20">
        <v>69.3</v>
      </c>
      <c r="G22" s="20">
        <v>145</v>
      </c>
      <c r="H22" s="20">
        <v>3.3</v>
      </c>
    </row>
    <row r="23" spans="2:8">
      <c r="B23" s="20" t="s">
        <v>38</v>
      </c>
      <c r="C23" s="20" t="s">
        <v>39</v>
      </c>
      <c r="D23" s="20">
        <v>33</v>
      </c>
      <c r="E23" s="23">
        <v>1021</v>
      </c>
      <c r="F23" s="20">
        <v>69.5</v>
      </c>
      <c r="G23" s="20">
        <v>181</v>
      </c>
      <c r="H23" s="20">
        <v>4.0999999999999996</v>
      </c>
    </row>
    <row r="24" spans="2:8">
      <c r="B24" s="20" t="s">
        <v>40</v>
      </c>
      <c r="C24" s="20" t="s">
        <v>41</v>
      </c>
      <c r="D24" s="20">
        <v>34</v>
      </c>
      <c r="E24" s="23">
        <v>1030</v>
      </c>
      <c r="F24" s="20">
        <v>68.900000000000006</v>
      </c>
      <c r="G24" s="20">
        <v>159</v>
      </c>
      <c r="H24" s="20">
        <v>3.6</v>
      </c>
    </row>
    <row r="25" spans="2:8">
      <c r="B25" s="20" t="s">
        <v>42</v>
      </c>
      <c r="C25" s="20" t="s">
        <v>43</v>
      </c>
      <c r="D25" s="20">
        <v>29</v>
      </c>
      <c r="E25" s="20">
        <v>922</v>
      </c>
      <c r="F25" s="20">
        <v>71.099999999999994</v>
      </c>
      <c r="G25" s="20">
        <v>152</v>
      </c>
      <c r="H25" s="20">
        <v>3.4</v>
      </c>
    </row>
    <row r="26" spans="2:8">
      <c r="B26" s="20" t="s">
        <v>44</v>
      </c>
      <c r="C26" s="20" t="s">
        <v>45</v>
      </c>
      <c r="D26" s="20">
        <v>26</v>
      </c>
      <c r="E26" s="20">
        <v>847</v>
      </c>
      <c r="F26" s="20">
        <v>74</v>
      </c>
      <c r="G26" s="20">
        <v>109</v>
      </c>
      <c r="H26" s="20">
        <v>2.5</v>
      </c>
    </row>
    <row r="27" spans="2:8">
      <c r="B27" s="20" t="s">
        <v>46</v>
      </c>
      <c r="C27" s="20" t="s">
        <v>47</v>
      </c>
      <c r="D27" s="20">
        <v>26</v>
      </c>
      <c r="E27" s="20">
        <v>867</v>
      </c>
      <c r="F27" s="20">
        <v>76.400000000000006</v>
      </c>
      <c r="G27" s="20">
        <v>141</v>
      </c>
      <c r="H27" s="20">
        <v>3.3</v>
      </c>
    </row>
    <row r="28" spans="2:8">
      <c r="B28" s="20">
        <v>2007</v>
      </c>
      <c r="C28" s="20" t="s">
        <v>48</v>
      </c>
      <c r="D28" s="20">
        <v>22</v>
      </c>
      <c r="E28" s="20">
        <v>558</v>
      </c>
      <c r="F28" s="20">
        <v>56.9</v>
      </c>
      <c r="G28" s="20">
        <v>99</v>
      </c>
      <c r="H28" s="20">
        <v>2.2999999999999998</v>
      </c>
    </row>
    <row r="29" spans="2:8">
      <c r="B29" s="20" t="s">
        <v>49</v>
      </c>
      <c r="C29" s="20" t="s">
        <v>50</v>
      </c>
      <c r="D29" s="20">
        <v>23</v>
      </c>
      <c r="E29" s="20">
        <v>747</v>
      </c>
      <c r="F29" s="20">
        <v>73.5</v>
      </c>
      <c r="G29" s="20">
        <v>101</v>
      </c>
      <c r="H29" s="20">
        <v>2.2999999999999998</v>
      </c>
    </row>
    <row r="30" spans="2:8">
      <c r="B30" s="20" t="s">
        <v>51</v>
      </c>
      <c r="C30" s="20" t="s">
        <v>52</v>
      </c>
      <c r="D30" s="20">
        <v>20</v>
      </c>
      <c r="E30" s="20">
        <v>574</v>
      </c>
      <c r="F30" s="20">
        <v>66.400000000000006</v>
      </c>
      <c r="G30" s="20">
        <v>120</v>
      </c>
      <c r="H30" s="20">
        <v>2.8</v>
      </c>
    </row>
    <row r="31" spans="2:8">
      <c r="B31" s="20" t="s">
        <v>53</v>
      </c>
      <c r="C31" s="20" t="s">
        <v>54</v>
      </c>
      <c r="D31" s="20">
        <v>17</v>
      </c>
      <c r="E31" s="20">
        <v>502</v>
      </c>
      <c r="F31" s="20">
        <v>65.400000000000006</v>
      </c>
      <c r="G31" s="20">
        <v>82</v>
      </c>
      <c r="H31" s="20">
        <v>1.9</v>
      </c>
    </row>
    <row r="32" spans="2:8">
      <c r="B32" s="20" t="s">
        <v>55</v>
      </c>
      <c r="C32" s="20" t="s">
        <v>56</v>
      </c>
      <c r="D32" s="20">
        <v>15</v>
      </c>
      <c r="E32" s="20">
        <v>406</v>
      </c>
      <c r="F32" s="20">
        <v>74.599999999999994</v>
      </c>
      <c r="G32" s="20">
        <v>65</v>
      </c>
      <c r="H32" s="20">
        <v>1.5</v>
      </c>
    </row>
    <row r="33" spans="1:15">
      <c r="B33" s="20" t="s">
        <v>57</v>
      </c>
      <c r="C33" s="20" t="s">
        <v>58</v>
      </c>
      <c r="D33" s="20">
        <v>13</v>
      </c>
      <c r="E33" s="20">
        <v>259</v>
      </c>
      <c r="F33" s="20">
        <v>79</v>
      </c>
      <c r="G33" s="20">
        <v>59</v>
      </c>
      <c r="H33" s="20">
        <v>1.4</v>
      </c>
    </row>
    <row r="34" spans="1:15">
      <c r="B34" s="21" t="s">
        <v>59</v>
      </c>
      <c r="C34" s="21" t="s">
        <v>60</v>
      </c>
      <c r="D34" s="21">
        <v>12</v>
      </c>
      <c r="E34" s="21">
        <v>331</v>
      </c>
      <c r="F34" s="21">
        <v>66</v>
      </c>
      <c r="G34" s="21">
        <v>53</v>
      </c>
      <c r="H34" s="21">
        <v>1.2</v>
      </c>
    </row>
    <row r="35" spans="1:15">
      <c r="B35" s="21" t="s">
        <v>61</v>
      </c>
      <c r="C35" s="21" t="s">
        <v>62</v>
      </c>
      <c r="D35" s="21">
        <v>10</v>
      </c>
      <c r="E35" s="21">
        <v>207</v>
      </c>
      <c r="F35" s="21">
        <v>46.1</v>
      </c>
      <c r="G35" s="21">
        <v>40</v>
      </c>
      <c r="H35" s="21">
        <v>0.9</v>
      </c>
    </row>
    <row r="36" spans="1:15">
      <c r="B36" s="20" t="s">
        <v>63</v>
      </c>
      <c r="C36" s="20">
        <v>448</v>
      </c>
      <c r="D36" s="20">
        <v>10</v>
      </c>
      <c r="E36" s="20">
        <v>337</v>
      </c>
      <c r="F36" s="20">
        <v>75.2</v>
      </c>
      <c r="G36" s="20">
        <v>46</v>
      </c>
      <c r="H36" s="20">
        <v>1.1000000000000001</v>
      </c>
    </row>
    <row r="37" spans="1:15">
      <c r="A37" s="20"/>
      <c r="B37" s="20" t="s">
        <v>65</v>
      </c>
      <c r="C37" s="20">
        <v>464</v>
      </c>
      <c r="D37" s="20">
        <v>11.1</v>
      </c>
      <c r="E37" s="20">
        <v>375</v>
      </c>
      <c r="F37" s="20">
        <v>80.8</v>
      </c>
      <c r="G37" s="20">
        <v>58</v>
      </c>
      <c r="H37" s="20">
        <v>1.4</v>
      </c>
      <c r="J37" s="22"/>
      <c r="K37" s="22"/>
      <c r="L37" s="22"/>
      <c r="M37" s="22"/>
      <c r="N37" s="22"/>
      <c r="O37" s="22"/>
    </row>
    <row r="38" spans="1:15" s="28" customFormat="1">
      <c r="A38" s="20"/>
      <c r="B38" s="20" t="s">
        <v>128</v>
      </c>
      <c r="C38" s="20">
        <v>377</v>
      </c>
      <c r="D38" s="20">
        <v>9.1999999999999993</v>
      </c>
      <c r="E38" s="20">
        <v>324</v>
      </c>
      <c r="F38" s="20">
        <v>85.9</v>
      </c>
      <c r="G38" s="20" t="s">
        <v>156</v>
      </c>
      <c r="H38" s="49">
        <v>1.65631752386376</v>
      </c>
    </row>
    <row r="39" spans="1:15" s="50" customFormat="1">
      <c r="A39" s="20"/>
      <c r="B39" s="20" t="s">
        <v>151</v>
      </c>
      <c r="C39" s="20">
        <v>372</v>
      </c>
      <c r="D39" s="20">
        <v>9.1</v>
      </c>
      <c r="E39" s="20">
        <v>325</v>
      </c>
      <c r="F39" s="49">
        <f>E39/C39*100</f>
        <v>87.365591397849457</v>
      </c>
      <c r="G39" s="20" t="s">
        <v>155</v>
      </c>
      <c r="H39" s="49">
        <f>35/[1]Sheet4!$C$24*100000</f>
        <v>0.85251637257693536</v>
      </c>
    </row>
    <row r="40" spans="1:15" s="59" customFormat="1">
      <c r="A40" s="68"/>
      <c r="B40" s="70" t="s">
        <v>165</v>
      </c>
      <c r="C40" s="70">
        <v>303</v>
      </c>
      <c r="D40" s="70">
        <v>7.5</v>
      </c>
      <c r="E40" s="70">
        <v>253</v>
      </c>
      <c r="F40" s="71">
        <v>83.5</v>
      </c>
      <c r="G40" s="70" t="s">
        <v>176</v>
      </c>
      <c r="H40" s="71">
        <v>0.7</v>
      </c>
    </row>
    <row r="41" spans="1:15">
      <c r="A41" s="20"/>
      <c r="B41" s="20"/>
      <c r="C41" s="20"/>
      <c r="D41" s="20" t="s">
        <v>141</v>
      </c>
      <c r="E41" s="20"/>
      <c r="F41" s="20"/>
      <c r="G41" s="20"/>
      <c r="H41" s="20"/>
      <c r="I41" s="20"/>
      <c r="J41" s="20"/>
      <c r="K41" s="20"/>
    </row>
    <row r="42" spans="1:15">
      <c r="D42" s="20" t="s">
        <v>142</v>
      </c>
      <c r="E42" s="20"/>
      <c r="F42" s="20"/>
      <c r="G42" s="20"/>
      <c r="H42" s="20"/>
      <c r="I42" s="20"/>
      <c r="J42" s="20"/>
      <c r="K42" s="20"/>
    </row>
    <row r="43" spans="1:15">
      <c r="A43" s="20"/>
      <c r="B43" s="20"/>
      <c r="C43" s="20"/>
      <c r="D43" s="20" t="s">
        <v>143</v>
      </c>
      <c r="E43" s="20"/>
      <c r="F43" s="20"/>
      <c r="G43" s="20"/>
      <c r="H43" s="20"/>
      <c r="I43" s="20"/>
      <c r="J43" s="20"/>
      <c r="K43" s="20"/>
    </row>
    <row r="46" spans="1:15">
      <c r="B46" s="43"/>
      <c r="C46" s="44"/>
      <c r="D46" s="43"/>
      <c r="E46" s="43"/>
      <c r="G46" s="67"/>
    </row>
    <row r="47" spans="1:15">
      <c r="B47" s="43"/>
      <c r="C47" s="45"/>
      <c r="D47" s="43"/>
      <c r="E47" s="43"/>
    </row>
    <row r="48" spans="1:15">
      <c r="B48" s="43"/>
      <c r="C48" s="43"/>
      <c r="D48" s="43"/>
      <c r="E48" s="4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3"/>
  <sheetViews>
    <sheetView workbookViewId="0"/>
  </sheetViews>
  <sheetFormatPr defaultRowHeight="15"/>
  <cols>
    <col min="1" max="1" width="4.28515625" customWidth="1"/>
    <col min="2" max="2" width="15.42578125" customWidth="1"/>
    <col min="3" max="3" width="19.5703125" style="6" customWidth="1"/>
    <col min="4" max="4" width="10" style="50" customWidth="1"/>
    <col min="5" max="7" width="9.140625" style="50"/>
    <col min="8" max="8" width="12.7109375" customWidth="1"/>
  </cols>
  <sheetData>
    <row r="1" spans="1:8">
      <c r="A1" s="6"/>
      <c r="B1" s="5" t="s">
        <v>149</v>
      </c>
      <c r="C1" s="5" t="s">
        <v>166</v>
      </c>
    </row>
    <row r="2" spans="1:8">
      <c r="B2" s="11"/>
      <c r="D2" s="79" t="s">
        <v>151</v>
      </c>
      <c r="E2" s="79"/>
      <c r="F2" s="79" t="s">
        <v>165</v>
      </c>
      <c r="G2" s="79"/>
    </row>
    <row r="3" spans="1:8" ht="27">
      <c r="C3" s="12" t="s">
        <v>100</v>
      </c>
      <c r="D3" s="51" t="s">
        <v>101</v>
      </c>
      <c r="E3" s="2" t="s">
        <v>132</v>
      </c>
      <c r="F3" s="51" t="s">
        <v>101</v>
      </c>
      <c r="G3" s="2" t="s">
        <v>152</v>
      </c>
    </row>
    <row r="4" spans="1:8">
      <c r="C4" s="13" t="s">
        <v>102</v>
      </c>
      <c r="D4" s="52" t="s">
        <v>103</v>
      </c>
      <c r="E4" s="52" t="s">
        <v>133</v>
      </c>
      <c r="F4" s="52" t="s">
        <v>103</v>
      </c>
      <c r="G4" s="52" t="s">
        <v>153</v>
      </c>
      <c r="H4" s="31"/>
    </row>
    <row r="5" spans="1:8">
      <c r="B5" s="14"/>
      <c r="D5" s="53"/>
      <c r="G5" s="54"/>
      <c r="H5" s="31"/>
    </row>
    <row r="6" spans="1:8">
      <c r="A6" s="42"/>
      <c r="B6" s="42"/>
      <c r="C6" s="4" t="s">
        <v>104</v>
      </c>
      <c r="D6" s="48">
        <v>13</v>
      </c>
      <c r="E6" s="55">
        <v>11.945345450201692</v>
      </c>
      <c r="F6" s="72">
        <v>6</v>
      </c>
      <c r="G6" s="73">
        <v>5.6466336652299125</v>
      </c>
      <c r="H6" s="20"/>
    </row>
    <row r="7" spans="1:8">
      <c r="A7" s="42"/>
      <c r="B7" s="42"/>
      <c r="C7" s="4" t="s">
        <v>105</v>
      </c>
      <c r="D7" s="48">
        <v>26</v>
      </c>
      <c r="E7" s="55">
        <v>18.328316544125421</v>
      </c>
      <c r="F7" s="72">
        <v>15</v>
      </c>
      <c r="G7" s="73">
        <v>10.910122411573457</v>
      </c>
      <c r="H7" s="20"/>
    </row>
    <row r="8" spans="1:8">
      <c r="A8" s="42"/>
      <c r="B8" s="42"/>
      <c r="C8" s="4" t="s">
        <v>106</v>
      </c>
      <c r="D8" s="48">
        <v>3</v>
      </c>
      <c r="E8" s="55">
        <v>2.4726973006387802</v>
      </c>
      <c r="F8" s="72">
        <v>5</v>
      </c>
      <c r="G8" s="73">
        <v>4.104551126288829</v>
      </c>
      <c r="H8" s="20"/>
    </row>
    <row r="9" spans="1:8">
      <c r="A9" s="42"/>
      <c r="B9" s="42"/>
      <c r="C9" s="4" t="s">
        <v>107</v>
      </c>
      <c r="D9" s="48">
        <v>61</v>
      </c>
      <c r="E9" s="55">
        <v>7.5880084587635279</v>
      </c>
      <c r="F9" s="72">
        <v>49</v>
      </c>
      <c r="G9" s="73">
        <v>6.0699606319696153</v>
      </c>
      <c r="H9" s="20"/>
    </row>
    <row r="10" spans="1:8">
      <c r="A10" s="42"/>
      <c r="B10" s="42"/>
      <c r="C10" s="4" t="s">
        <v>108</v>
      </c>
      <c r="D10" s="48">
        <v>23</v>
      </c>
      <c r="E10" s="55">
        <v>11.040547611161514</v>
      </c>
      <c r="F10" s="72">
        <v>12</v>
      </c>
      <c r="G10" s="73">
        <v>5.7259284354377709</v>
      </c>
      <c r="H10" s="20"/>
    </row>
    <row r="11" spans="1:8">
      <c r="A11" s="42"/>
      <c r="B11" s="42"/>
      <c r="C11" s="4" t="s">
        <v>109</v>
      </c>
      <c r="D11" s="48">
        <v>14</v>
      </c>
      <c r="E11" s="55">
        <v>11.919661481613922</v>
      </c>
      <c r="F11" s="72">
        <v>12</v>
      </c>
      <c r="G11" s="73">
        <v>10.391049842402412</v>
      </c>
      <c r="H11" s="20"/>
    </row>
    <row r="12" spans="1:8">
      <c r="A12" s="42"/>
      <c r="B12" s="42"/>
      <c r="C12" s="4" t="s">
        <v>110</v>
      </c>
      <c r="D12" s="48">
        <v>9</v>
      </c>
      <c r="E12" s="55">
        <v>8.2984491120659438</v>
      </c>
      <c r="F12" s="72">
        <v>15</v>
      </c>
      <c r="G12" s="73">
        <v>14.10211813814435</v>
      </c>
      <c r="H12" s="20"/>
    </row>
    <row r="13" spans="1:8">
      <c r="A13" s="42"/>
      <c r="B13" s="42"/>
      <c r="C13" s="4" t="s">
        <v>111</v>
      </c>
      <c r="D13" s="48">
        <v>5</v>
      </c>
      <c r="E13" s="55">
        <v>3.9730152802167673</v>
      </c>
      <c r="F13" s="72">
        <v>7</v>
      </c>
      <c r="G13" s="73">
        <v>5.6217223351028371</v>
      </c>
      <c r="H13" s="20"/>
    </row>
    <row r="14" spans="1:8">
      <c r="A14" s="42"/>
      <c r="B14" s="42"/>
      <c r="C14" s="4" t="s">
        <v>112</v>
      </c>
      <c r="D14" s="48">
        <v>5</v>
      </c>
      <c r="E14" s="55">
        <v>11.001100110011</v>
      </c>
      <c r="F14" s="72">
        <v>6</v>
      </c>
      <c r="G14" s="73">
        <v>13.445378151260504</v>
      </c>
      <c r="H14" s="20"/>
    </row>
    <row r="15" spans="1:8">
      <c r="A15" s="42"/>
      <c r="B15" s="42"/>
      <c r="C15" s="4" t="s">
        <v>113</v>
      </c>
      <c r="D15" s="48">
        <v>14</v>
      </c>
      <c r="E15" s="55">
        <v>12.674730209314117</v>
      </c>
      <c r="F15" s="72">
        <v>6</v>
      </c>
      <c r="G15" s="73">
        <v>5.492895854694595</v>
      </c>
      <c r="H15" s="20"/>
    </row>
    <row r="16" spans="1:8">
      <c r="A16" s="42"/>
      <c r="B16" s="42"/>
      <c r="C16" s="4" t="s">
        <v>114</v>
      </c>
      <c r="D16" s="48">
        <v>31</v>
      </c>
      <c r="E16" s="55">
        <v>11.06569812061611</v>
      </c>
      <c r="F16" s="72">
        <v>22</v>
      </c>
      <c r="G16" s="73">
        <v>8.0682722528449826</v>
      </c>
      <c r="H16" s="20"/>
    </row>
    <row r="17" spans="1:8">
      <c r="A17" s="42"/>
      <c r="B17" s="42"/>
      <c r="C17" s="4" t="s">
        <v>115</v>
      </c>
      <c r="D17" s="48">
        <v>9</v>
      </c>
      <c r="E17" s="55">
        <v>13.098911334924608</v>
      </c>
      <c r="F17" s="72">
        <v>5</v>
      </c>
      <c r="G17" s="73">
        <v>7.546486355952668</v>
      </c>
      <c r="H17" s="20"/>
    </row>
    <row r="18" spans="1:8">
      <c r="A18" s="42"/>
      <c r="B18" s="42"/>
      <c r="C18" s="4" t="s">
        <v>116</v>
      </c>
      <c r="D18" s="48">
        <v>20</v>
      </c>
      <c r="E18" s="55">
        <v>7.0069228397656893</v>
      </c>
      <c r="F18" s="72">
        <v>26</v>
      </c>
      <c r="G18" s="73">
        <v>9.1960527711951325</v>
      </c>
      <c r="H18" s="20"/>
    </row>
    <row r="19" spans="1:8">
      <c r="A19" s="42"/>
      <c r="B19" s="42"/>
      <c r="C19" s="4" t="s">
        <v>117</v>
      </c>
      <c r="D19" s="48">
        <v>24</v>
      </c>
      <c r="E19" s="55">
        <v>15.952779771875248</v>
      </c>
      <c r="F19" s="72">
        <v>23</v>
      </c>
      <c r="G19" s="73">
        <v>15.76378988924224</v>
      </c>
      <c r="H19" s="20"/>
    </row>
    <row r="20" spans="1:8">
      <c r="A20" s="42"/>
      <c r="B20" s="42"/>
      <c r="C20" s="4" t="s">
        <v>118</v>
      </c>
      <c r="D20" s="48">
        <v>25</v>
      </c>
      <c r="E20" s="55">
        <v>5.5702610447135994</v>
      </c>
      <c r="F20" s="72">
        <v>22</v>
      </c>
      <c r="G20" s="73">
        <v>4.9134890909375164</v>
      </c>
      <c r="H20" s="20"/>
    </row>
    <row r="21" spans="1:8">
      <c r="A21" s="42"/>
      <c r="B21" s="42"/>
      <c r="C21" s="4" t="s">
        <v>119</v>
      </c>
      <c r="D21" s="48">
        <v>4</v>
      </c>
      <c r="E21" s="55">
        <v>3.9723918764586124</v>
      </c>
      <c r="F21" s="72">
        <v>5</v>
      </c>
      <c r="G21" s="73">
        <v>5.0398145348251182</v>
      </c>
      <c r="H21" s="20"/>
    </row>
    <row r="22" spans="1:8">
      <c r="A22" s="42"/>
      <c r="B22" s="42"/>
      <c r="C22" s="4" t="s">
        <v>120</v>
      </c>
      <c r="D22" s="48">
        <v>29</v>
      </c>
      <c r="E22" s="55">
        <v>17.285775594869104</v>
      </c>
      <c r="F22" s="72">
        <v>13</v>
      </c>
      <c r="G22" s="73">
        <v>7.8260450780196491</v>
      </c>
      <c r="H22" s="20"/>
    </row>
    <row r="23" spans="1:8">
      <c r="A23" s="42"/>
      <c r="B23" s="42"/>
      <c r="C23" s="4" t="s">
        <v>121</v>
      </c>
      <c r="D23" s="48">
        <v>7</v>
      </c>
      <c r="E23" s="55">
        <v>9.1946775951977511</v>
      </c>
      <c r="F23" s="72">
        <v>8</v>
      </c>
      <c r="G23" s="73">
        <v>10.863513531864042</v>
      </c>
      <c r="H23" s="20"/>
    </row>
    <row r="24" spans="1:8">
      <c r="A24" s="42"/>
      <c r="B24" s="42"/>
      <c r="C24" s="4" t="s">
        <v>122</v>
      </c>
      <c r="D24" s="48">
        <v>21</v>
      </c>
      <c r="E24" s="55">
        <v>13.410047318309823</v>
      </c>
      <c r="F24" s="72">
        <v>17</v>
      </c>
      <c r="G24" s="73">
        <v>11.259396628804186</v>
      </c>
      <c r="H24" s="20"/>
    </row>
    <row r="25" spans="1:8">
      <c r="A25" s="42"/>
      <c r="B25" s="42"/>
      <c r="C25" s="4" t="s">
        <v>123</v>
      </c>
      <c r="D25" s="48">
        <v>7</v>
      </c>
      <c r="E25" s="55">
        <v>4.1591900274506539</v>
      </c>
      <c r="F25" s="72">
        <v>11</v>
      </c>
      <c r="G25" s="73">
        <v>6.5393281137605301</v>
      </c>
      <c r="H25" s="20"/>
    </row>
    <row r="26" spans="1:8">
      <c r="A26" s="42"/>
      <c r="B26" s="42"/>
      <c r="C26" s="4" t="s">
        <v>124</v>
      </c>
      <c r="D26" s="48">
        <v>22</v>
      </c>
      <c r="E26" s="55">
        <v>7.0839545210119743</v>
      </c>
      <c r="F26" s="72">
        <v>18</v>
      </c>
      <c r="G26" s="73">
        <v>5.8220584858119668</v>
      </c>
      <c r="H26" s="20"/>
    </row>
    <row r="27" spans="1:8">
      <c r="C27" s="4" t="s">
        <v>125</v>
      </c>
      <c r="D27" s="56">
        <v>372</v>
      </c>
      <c r="E27" s="57">
        <v>9.1</v>
      </c>
      <c r="F27" s="72">
        <v>303</v>
      </c>
      <c r="G27" s="73">
        <v>7.4534106487345309</v>
      </c>
      <c r="H27" s="41"/>
    </row>
    <row r="28" spans="1:8">
      <c r="B28" s="15"/>
      <c r="D28" s="46"/>
      <c r="E28" s="45"/>
    </row>
    <row r="29" spans="1:8">
      <c r="B29" s="32" t="s">
        <v>135</v>
      </c>
      <c r="D29" s="54"/>
      <c r="E29" s="54"/>
    </row>
    <row r="30" spans="1:8">
      <c r="B30" s="15" t="s">
        <v>167</v>
      </c>
      <c r="C30" s="15"/>
      <c r="D30" s="58"/>
      <c r="E30" s="45"/>
      <c r="F30" s="59"/>
      <c r="G30" s="59"/>
    </row>
    <row r="31" spans="1:8">
      <c r="B31" s="27" t="s">
        <v>168</v>
      </c>
      <c r="C31" s="27"/>
      <c r="D31" s="60"/>
      <c r="E31" s="60"/>
    </row>
    <row r="32" spans="1:8">
      <c r="B32" s="15" t="s">
        <v>169</v>
      </c>
    </row>
    <row r="33" spans="2:2">
      <c r="B33" s="27" t="s">
        <v>170</v>
      </c>
    </row>
  </sheetData>
  <mergeCells count="2">
    <mergeCell ref="D2:E2"/>
    <mergeCell ref="F2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31"/>
  <sheetViews>
    <sheetView workbookViewId="0"/>
  </sheetViews>
  <sheetFormatPr defaultRowHeight="15"/>
  <cols>
    <col min="1" max="1" width="5" customWidth="1"/>
    <col min="2" max="2" width="15.5703125" customWidth="1"/>
  </cols>
  <sheetData>
    <row r="1" spans="1:34">
      <c r="A1" s="6"/>
      <c r="B1" s="5" t="s">
        <v>148</v>
      </c>
      <c r="C1" s="5" t="s">
        <v>179</v>
      </c>
      <c r="D1" s="6"/>
      <c r="E1" s="6"/>
    </row>
    <row r="2" spans="1:34">
      <c r="B2" s="1"/>
    </row>
    <row r="3" spans="1:34">
      <c r="C3" s="16"/>
      <c r="K3" t="s">
        <v>144</v>
      </c>
    </row>
    <row r="4" spans="1:34">
      <c r="C4" s="82" t="s">
        <v>46</v>
      </c>
      <c r="D4" s="82"/>
      <c r="E4" s="82" t="s">
        <v>66</v>
      </c>
      <c r="F4" s="82"/>
      <c r="G4" s="82" t="s">
        <v>49</v>
      </c>
      <c r="H4" s="82"/>
      <c r="I4" s="82" t="s">
        <v>51</v>
      </c>
      <c r="J4" s="82"/>
      <c r="K4" s="82" t="s">
        <v>53</v>
      </c>
      <c r="L4" s="82"/>
      <c r="M4" s="82" t="s">
        <v>55</v>
      </c>
      <c r="N4" s="82"/>
      <c r="O4" s="82" t="s">
        <v>57</v>
      </c>
      <c r="P4" s="82"/>
      <c r="Q4" s="82" t="s">
        <v>59</v>
      </c>
      <c r="R4" s="82"/>
      <c r="S4" s="82" t="s">
        <v>61</v>
      </c>
      <c r="T4" s="82"/>
      <c r="U4" s="82" t="s">
        <v>63</v>
      </c>
      <c r="V4" s="82"/>
      <c r="W4" s="82" t="s">
        <v>65</v>
      </c>
      <c r="X4" s="82"/>
      <c r="Y4" s="81" t="s">
        <v>128</v>
      </c>
      <c r="Z4" s="81"/>
      <c r="AA4" s="81">
        <v>2018</v>
      </c>
      <c r="AB4" s="81"/>
      <c r="AC4" s="80">
        <v>2019</v>
      </c>
      <c r="AD4" s="80"/>
    </row>
    <row r="5" spans="1:34">
      <c r="C5" s="7" t="s">
        <v>67</v>
      </c>
      <c r="D5" s="7" t="s">
        <v>68</v>
      </c>
      <c r="E5" s="7" t="s">
        <v>67</v>
      </c>
      <c r="F5" s="7" t="s">
        <v>68</v>
      </c>
      <c r="G5" s="7" t="s">
        <v>67</v>
      </c>
      <c r="H5" s="7" t="s">
        <v>68</v>
      </c>
      <c r="I5" s="7" t="s">
        <v>67</v>
      </c>
      <c r="J5" s="7" t="s">
        <v>68</v>
      </c>
      <c r="K5" s="7" t="s">
        <v>69</v>
      </c>
      <c r="L5" s="7" t="s">
        <v>68</v>
      </c>
      <c r="M5" s="7" t="s">
        <v>69</v>
      </c>
      <c r="N5" s="7" t="s">
        <v>68</v>
      </c>
      <c r="O5" s="7" t="s">
        <v>70</v>
      </c>
      <c r="P5" s="7" t="s">
        <v>71</v>
      </c>
      <c r="Q5" s="7" t="s">
        <v>70</v>
      </c>
      <c r="R5" s="7" t="s">
        <v>68</v>
      </c>
      <c r="S5" s="7" t="s">
        <v>69</v>
      </c>
      <c r="T5" s="7" t="s">
        <v>68</v>
      </c>
      <c r="U5" s="7" t="s">
        <v>69</v>
      </c>
      <c r="V5" s="7" t="s">
        <v>68</v>
      </c>
      <c r="W5" s="7" t="s">
        <v>67</v>
      </c>
      <c r="X5" s="7" t="s">
        <v>68</v>
      </c>
      <c r="Y5" s="7" t="s">
        <v>69</v>
      </c>
      <c r="Z5" s="7" t="s">
        <v>68</v>
      </c>
      <c r="AA5" s="7" t="s">
        <v>69</v>
      </c>
      <c r="AB5" s="7" t="s">
        <v>68</v>
      </c>
      <c r="AC5" s="7" t="s">
        <v>69</v>
      </c>
      <c r="AD5" s="7" t="s">
        <v>130</v>
      </c>
    </row>
    <row r="6" spans="1:34">
      <c r="B6" s="30" t="s">
        <v>72</v>
      </c>
      <c r="C6" s="7" t="s">
        <v>73</v>
      </c>
      <c r="D6" s="8">
        <v>100000</v>
      </c>
      <c r="E6" s="7" t="s">
        <v>73</v>
      </c>
      <c r="F6" s="8">
        <v>100000</v>
      </c>
      <c r="G6" s="7" t="s">
        <v>73</v>
      </c>
      <c r="H6" s="8">
        <v>100000</v>
      </c>
      <c r="I6" s="7" t="s">
        <v>73</v>
      </c>
      <c r="J6" s="8">
        <v>100000</v>
      </c>
      <c r="K6" s="7" t="s">
        <v>73</v>
      </c>
      <c r="L6" s="8">
        <v>100000</v>
      </c>
      <c r="M6" s="7" t="s">
        <v>73</v>
      </c>
      <c r="N6" s="8">
        <v>100000</v>
      </c>
      <c r="O6" s="7" t="s">
        <v>73</v>
      </c>
      <c r="P6" s="8">
        <v>100000</v>
      </c>
      <c r="Q6" s="7" t="s">
        <v>73</v>
      </c>
      <c r="R6" s="8">
        <v>100000</v>
      </c>
      <c r="S6" s="7" t="s">
        <v>73</v>
      </c>
      <c r="T6" s="8">
        <v>100000</v>
      </c>
      <c r="U6" s="7" t="s">
        <v>73</v>
      </c>
      <c r="V6" s="8">
        <v>100000</v>
      </c>
      <c r="W6" s="7" t="s">
        <v>129</v>
      </c>
      <c r="X6" s="8">
        <v>100000</v>
      </c>
      <c r="Y6" s="7" t="s">
        <v>73</v>
      </c>
      <c r="Z6" s="7">
        <v>100000</v>
      </c>
      <c r="AA6" s="7" t="s">
        <v>73</v>
      </c>
      <c r="AB6" s="7">
        <v>100000</v>
      </c>
      <c r="AC6" s="7" t="s">
        <v>73</v>
      </c>
      <c r="AD6" s="7">
        <v>100000</v>
      </c>
    </row>
    <row r="7" spans="1:34">
      <c r="B7" s="33" t="s">
        <v>74</v>
      </c>
      <c r="C7" s="9" t="s">
        <v>75</v>
      </c>
      <c r="D7" s="9" t="s">
        <v>76</v>
      </c>
      <c r="E7" s="9" t="s">
        <v>75</v>
      </c>
      <c r="F7" s="9" t="s">
        <v>76</v>
      </c>
      <c r="G7" s="9" t="s">
        <v>75</v>
      </c>
      <c r="H7" s="9" t="s">
        <v>76</v>
      </c>
      <c r="I7" s="9" t="s">
        <v>75</v>
      </c>
      <c r="J7" s="9" t="s">
        <v>76</v>
      </c>
      <c r="K7" s="9" t="s">
        <v>77</v>
      </c>
      <c r="L7" s="9" t="s">
        <v>76</v>
      </c>
      <c r="M7" s="9" t="s">
        <v>77</v>
      </c>
      <c r="N7" s="9" t="s">
        <v>76</v>
      </c>
      <c r="O7" s="9" t="s">
        <v>77</v>
      </c>
      <c r="P7" s="9" t="s">
        <v>78</v>
      </c>
      <c r="Q7" s="9" t="s">
        <v>77</v>
      </c>
      <c r="R7" s="9" t="s">
        <v>76</v>
      </c>
      <c r="S7" s="9" t="s">
        <v>77</v>
      </c>
      <c r="T7" s="9" t="s">
        <v>76</v>
      </c>
      <c r="U7" s="9" t="s">
        <v>77</v>
      </c>
      <c r="V7" s="9" t="s">
        <v>76</v>
      </c>
      <c r="W7" s="9" t="s">
        <v>77</v>
      </c>
      <c r="X7" s="7" t="s">
        <v>79</v>
      </c>
      <c r="Y7" s="29" t="s">
        <v>77</v>
      </c>
      <c r="Z7" s="29" t="s">
        <v>76</v>
      </c>
      <c r="AA7" s="29" t="s">
        <v>77</v>
      </c>
      <c r="AB7" s="29" t="s">
        <v>76</v>
      </c>
      <c r="AC7" s="29" t="s">
        <v>77</v>
      </c>
      <c r="AD7" s="29" t="s">
        <v>134</v>
      </c>
      <c r="AE7" s="7"/>
      <c r="AF7" s="7"/>
    </row>
    <row r="8" spans="1:34">
      <c r="B8" s="34"/>
      <c r="C8" s="9" t="s">
        <v>80</v>
      </c>
      <c r="D8" s="9">
        <v>100000</v>
      </c>
      <c r="E8" s="9" t="s">
        <v>80</v>
      </c>
      <c r="F8" s="9">
        <v>100000</v>
      </c>
      <c r="G8" s="9" t="s">
        <v>80</v>
      </c>
      <c r="H8" s="9">
        <v>100000</v>
      </c>
      <c r="I8" s="9" t="s">
        <v>80</v>
      </c>
      <c r="J8" s="9">
        <v>100000</v>
      </c>
      <c r="K8" s="9" t="s">
        <v>80</v>
      </c>
      <c r="L8" s="9">
        <v>100000</v>
      </c>
      <c r="M8" s="9" t="s">
        <v>80</v>
      </c>
      <c r="N8" s="9">
        <v>100000</v>
      </c>
      <c r="O8" s="9" t="s">
        <v>80</v>
      </c>
      <c r="P8" s="9">
        <v>100000</v>
      </c>
      <c r="Q8" s="9" t="s">
        <v>80</v>
      </c>
      <c r="R8" s="9">
        <v>100000</v>
      </c>
      <c r="S8" s="9" t="s">
        <v>81</v>
      </c>
      <c r="T8" s="9">
        <v>100000</v>
      </c>
      <c r="U8" s="9" t="s">
        <v>81</v>
      </c>
      <c r="V8" s="9">
        <v>100000</v>
      </c>
      <c r="W8" s="9" t="s">
        <v>81</v>
      </c>
      <c r="X8" s="9">
        <v>100000</v>
      </c>
      <c r="Y8" s="9" t="s">
        <v>81</v>
      </c>
      <c r="Z8" s="9">
        <v>100000</v>
      </c>
      <c r="AA8" s="9" t="s">
        <v>81</v>
      </c>
      <c r="AB8" s="9">
        <v>100000</v>
      </c>
      <c r="AC8" s="9" t="s">
        <v>81</v>
      </c>
      <c r="AD8" s="9">
        <v>100000</v>
      </c>
      <c r="AE8" s="38"/>
      <c r="AF8" s="38"/>
      <c r="AG8" s="31"/>
      <c r="AH8" s="31"/>
    </row>
    <row r="9" spans="1:34">
      <c r="B9" s="17" t="s">
        <v>82</v>
      </c>
      <c r="C9" s="17">
        <v>5</v>
      </c>
      <c r="D9" s="17">
        <v>2.1</v>
      </c>
      <c r="E9" s="17">
        <v>5</v>
      </c>
      <c r="F9" s="17">
        <v>2.1</v>
      </c>
      <c r="G9" s="17">
        <v>5</v>
      </c>
      <c r="H9" s="17">
        <v>2.1</v>
      </c>
      <c r="I9" s="17">
        <v>2</v>
      </c>
      <c r="J9" s="17">
        <v>0.8</v>
      </c>
      <c r="K9" s="17">
        <v>0</v>
      </c>
      <c r="L9" s="17">
        <v>0</v>
      </c>
      <c r="M9" s="17">
        <v>3</v>
      </c>
      <c r="N9" s="17">
        <v>1.3</v>
      </c>
      <c r="O9" s="17">
        <v>5</v>
      </c>
      <c r="P9" s="17">
        <v>2.1</v>
      </c>
      <c r="Q9" s="17">
        <v>0</v>
      </c>
      <c r="R9" s="17">
        <v>0</v>
      </c>
      <c r="S9" s="17">
        <v>1</v>
      </c>
      <c r="T9" s="17">
        <v>0.5</v>
      </c>
      <c r="U9" s="17">
        <v>0</v>
      </c>
      <c r="V9" s="17">
        <v>0</v>
      </c>
      <c r="W9" s="17">
        <v>0</v>
      </c>
      <c r="X9" s="37">
        <v>0</v>
      </c>
      <c r="Y9" s="61">
        <v>0</v>
      </c>
      <c r="Z9" s="62">
        <v>0</v>
      </c>
      <c r="AA9" s="69">
        <v>1</v>
      </c>
      <c r="AB9" s="62">
        <v>0.53211018937801635</v>
      </c>
      <c r="AC9" s="74">
        <v>0</v>
      </c>
      <c r="AD9" s="75">
        <v>0</v>
      </c>
      <c r="AE9" s="40"/>
      <c r="AF9" s="39"/>
      <c r="AG9" s="31"/>
      <c r="AH9" s="31"/>
    </row>
    <row r="10" spans="1:34">
      <c r="B10" s="18" t="s">
        <v>126</v>
      </c>
      <c r="C10" s="17">
        <v>7</v>
      </c>
      <c r="D10" s="17">
        <v>2.8</v>
      </c>
      <c r="E10" s="17">
        <v>9</v>
      </c>
      <c r="F10" s="17">
        <v>3.6</v>
      </c>
      <c r="G10" s="17">
        <v>5</v>
      </c>
      <c r="H10" s="17">
        <v>2</v>
      </c>
      <c r="I10" s="17">
        <v>8</v>
      </c>
      <c r="J10" s="17">
        <v>3.2</v>
      </c>
      <c r="K10" s="17">
        <v>7</v>
      </c>
      <c r="L10" s="17">
        <v>2.8</v>
      </c>
      <c r="M10" s="17">
        <v>4</v>
      </c>
      <c r="N10" s="17">
        <v>1.6</v>
      </c>
      <c r="O10" s="17">
        <v>5</v>
      </c>
      <c r="P10" s="17">
        <v>2</v>
      </c>
      <c r="Q10" s="17">
        <v>3</v>
      </c>
      <c r="R10" s="17">
        <v>1.5</v>
      </c>
      <c r="S10" s="17">
        <v>0</v>
      </c>
      <c r="T10" s="17">
        <v>0</v>
      </c>
      <c r="U10" s="17">
        <v>3</v>
      </c>
      <c r="V10" s="17">
        <v>1.5</v>
      </c>
      <c r="W10" s="17">
        <v>0</v>
      </c>
      <c r="X10" s="37">
        <v>0</v>
      </c>
      <c r="Y10" s="61">
        <v>1</v>
      </c>
      <c r="Z10" s="62">
        <v>0.48279557952367391</v>
      </c>
      <c r="AA10" s="69">
        <v>3</v>
      </c>
      <c r="AB10" s="62">
        <v>1.4483867385710216</v>
      </c>
      <c r="AC10" s="74">
        <v>0</v>
      </c>
      <c r="AD10" s="75">
        <v>0</v>
      </c>
      <c r="AE10" s="40"/>
      <c r="AF10" s="39"/>
      <c r="AG10" s="31"/>
      <c r="AH10" s="31"/>
    </row>
    <row r="11" spans="1:34">
      <c r="B11" s="19" t="s">
        <v>127</v>
      </c>
      <c r="C11" s="17">
        <v>17</v>
      </c>
      <c r="D11" s="17">
        <v>6.3</v>
      </c>
      <c r="E11" s="17">
        <v>10</v>
      </c>
      <c r="F11" s="17">
        <v>3.7</v>
      </c>
      <c r="G11" s="17">
        <v>17</v>
      </c>
      <c r="H11" s="17">
        <v>6.3</v>
      </c>
      <c r="I11" s="17">
        <v>15</v>
      </c>
      <c r="J11" s="17">
        <v>5.6</v>
      </c>
      <c r="K11" s="17">
        <v>17</v>
      </c>
      <c r="L11" s="17">
        <v>6.3</v>
      </c>
      <c r="M11" s="17">
        <v>6</v>
      </c>
      <c r="N11" s="17">
        <v>2.2000000000000002</v>
      </c>
      <c r="O11" s="17">
        <v>3</v>
      </c>
      <c r="P11" s="17">
        <v>1.1000000000000001</v>
      </c>
      <c r="Q11" s="17">
        <v>1</v>
      </c>
      <c r="R11" s="17">
        <v>0.4</v>
      </c>
      <c r="S11" s="17">
        <v>2</v>
      </c>
      <c r="T11" s="17">
        <v>0.8</v>
      </c>
      <c r="U11" s="17">
        <v>4</v>
      </c>
      <c r="V11" s="17">
        <v>1.7</v>
      </c>
      <c r="W11" s="17">
        <v>5</v>
      </c>
      <c r="X11" s="37">
        <v>2.4781059340724698</v>
      </c>
      <c r="Y11" s="61">
        <v>2</v>
      </c>
      <c r="Z11" s="62">
        <v>1.0033360925075878</v>
      </c>
      <c r="AA11" s="69">
        <v>4</v>
      </c>
      <c r="AB11" s="62">
        <v>2.0066721850151756</v>
      </c>
      <c r="AC11" s="74">
        <v>1</v>
      </c>
      <c r="AD11" s="75">
        <v>0.49652432969215488</v>
      </c>
      <c r="AE11" s="40"/>
      <c r="AF11" s="39"/>
      <c r="AG11" s="31"/>
      <c r="AH11" s="31"/>
    </row>
    <row r="12" spans="1:34">
      <c r="B12" s="17" t="s">
        <v>83</v>
      </c>
      <c r="C12" s="17">
        <v>28</v>
      </c>
      <c r="D12" s="17">
        <v>9.4</v>
      </c>
      <c r="E12" s="17">
        <v>22</v>
      </c>
      <c r="F12" s="17">
        <v>7.4</v>
      </c>
      <c r="G12" s="17">
        <v>19</v>
      </c>
      <c r="H12" s="17">
        <v>6.4</v>
      </c>
      <c r="I12" s="17">
        <v>21</v>
      </c>
      <c r="J12" s="17">
        <v>7</v>
      </c>
      <c r="K12" s="17">
        <v>23</v>
      </c>
      <c r="L12" s="17">
        <v>7.7</v>
      </c>
      <c r="M12" s="17">
        <v>14</v>
      </c>
      <c r="N12" s="17">
        <v>4.7</v>
      </c>
      <c r="O12" s="17">
        <v>5</v>
      </c>
      <c r="P12" s="17">
        <v>1.7</v>
      </c>
      <c r="Q12" s="17">
        <v>11</v>
      </c>
      <c r="R12" s="17">
        <v>4.5</v>
      </c>
      <c r="S12" s="17">
        <v>13</v>
      </c>
      <c r="T12" s="17">
        <v>5.3</v>
      </c>
      <c r="U12" s="17">
        <v>8</v>
      </c>
      <c r="V12" s="17">
        <v>3.3</v>
      </c>
      <c r="W12" s="17">
        <v>6</v>
      </c>
      <c r="X12" s="37">
        <v>2.5991916513964157</v>
      </c>
      <c r="Y12" s="61">
        <v>6</v>
      </c>
      <c r="Z12" s="62">
        <v>2.8092123436790382</v>
      </c>
      <c r="AA12" s="69">
        <v>5</v>
      </c>
      <c r="AB12" s="62">
        <v>2.3410102863991984</v>
      </c>
      <c r="AC12" s="74">
        <v>3</v>
      </c>
      <c r="AD12" s="75">
        <v>1.4917951268025857</v>
      </c>
      <c r="AE12" s="40"/>
      <c r="AF12" s="39"/>
      <c r="AG12" s="31"/>
      <c r="AH12" s="31"/>
    </row>
    <row r="13" spans="1:34">
      <c r="B13" s="17" t="s">
        <v>84</v>
      </c>
      <c r="C13" s="17">
        <v>51</v>
      </c>
      <c r="D13" s="17">
        <v>16.7</v>
      </c>
      <c r="E13" s="17">
        <v>58</v>
      </c>
      <c r="F13" s="17">
        <v>19</v>
      </c>
      <c r="G13" s="17">
        <v>46</v>
      </c>
      <c r="H13" s="17">
        <v>15.1</v>
      </c>
      <c r="I13" s="17">
        <v>40</v>
      </c>
      <c r="J13" s="17">
        <v>13.1</v>
      </c>
      <c r="K13" s="17">
        <v>21</v>
      </c>
      <c r="L13" s="17">
        <v>6.9</v>
      </c>
      <c r="M13" s="17">
        <v>35</v>
      </c>
      <c r="N13" s="17">
        <v>11.5</v>
      </c>
      <c r="O13" s="17">
        <v>19</v>
      </c>
      <c r="P13" s="17">
        <v>6.2</v>
      </c>
      <c r="Q13" s="17">
        <v>19</v>
      </c>
      <c r="R13" s="17">
        <v>7.3</v>
      </c>
      <c r="S13" s="17">
        <v>17</v>
      </c>
      <c r="T13" s="17">
        <v>6.5</v>
      </c>
      <c r="U13" s="17">
        <v>14</v>
      </c>
      <c r="V13" s="17">
        <v>5.4</v>
      </c>
      <c r="W13" s="17">
        <v>14</v>
      </c>
      <c r="X13" s="37">
        <v>5.7735768133155174</v>
      </c>
      <c r="Y13" s="61">
        <v>15</v>
      </c>
      <c r="Z13" s="62">
        <v>6.1985007892757666</v>
      </c>
      <c r="AA13" s="69">
        <v>15</v>
      </c>
      <c r="AB13" s="62">
        <v>6.1985007892757666</v>
      </c>
      <c r="AC13" s="74">
        <v>13</v>
      </c>
      <c r="AD13" s="75">
        <v>5.4325114918512325</v>
      </c>
      <c r="AE13" s="40"/>
      <c r="AF13" s="39"/>
      <c r="AG13" s="31"/>
      <c r="AH13" s="31"/>
    </row>
    <row r="14" spans="1:34">
      <c r="B14" s="17" t="s">
        <v>85</v>
      </c>
      <c r="C14" s="17">
        <v>50</v>
      </c>
      <c r="D14" s="17">
        <v>17</v>
      </c>
      <c r="E14" s="17">
        <v>52</v>
      </c>
      <c r="F14" s="17">
        <v>17.7</v>
      </c>
      <c r="G14" s="17">
        <v>45</v>
      </c>
      <c r="H14" s="17">
        <v>15.3</v>
      </c>
      <c r="I14" s="17">
        <v>39</v>
      </c>
      <c r="J14" s="17">
        <v>13.2</v>
      </c>
      <c r="K14" s="17">
        <v>33</v>
      </c>
      <c r="L14" s="17">
        <v>11.2</v>
      </c>
      <c r="M14" s="17">
        <v>28</v>
      </c>
      <c r="N14" s="17">
        <v>9.5</v>
      </c>
      <c r="O14" s="17">
        <v>20</v>
      </c>
      <c r="P14" s="17">
        <v>6.8</v>
      </c>
      <c r="Q14" s="17">
        <v>19</v>
      </c>
      <c r="R14" s="17">
        <v>6.6</v>
      </c>
      <c r="S14" s="17">
        <v>14</v>
      </c>
      <c r="T14" s="17">
        <v>4.8</v>
      </c>
      <c r="U14" s="17">
        <v>16</v>
      </c>
      <c r="V14" s="17">
        <v>5.5</v>
      </c>
      <c r="W14" s="17">
        <v>22</v>
      </c>
      <c r="X14" s="37">
        <v>8.5509950248756219</v>
      </c>
      <c r="Y14" s="61">
        <v>7</v>
      </c>
      <c r="Z14" s="62">
        <v>2.8663737505681564</v>
      </c>
      <c r="AA14" s="69">
        <v>13</v>
      </c>
      <c r="AB14" s="62">
        <v>5.3232655367694335</v>
      </c>
      <c r="AC14" s="74">
        <v>7</v>
      </c>
      <c r="AD14" s="75">
        <v>2.9374737725556024</v>
      </c>
      <c r="AE14" s="40"/>
      <c r="AF14" s="39"/>
      <c r="AG14" s="31"/>
      <c r="AH14" s="31"/>
    </row>
    <row r="15" spans="1:34">
      <c r="B15" s="17" t="s">
        <v>86</v>
      </c>
      <c r="C15" s="17">
        <v>49</v>
      </c>
      <c r="D15" s="17">
        <v>16.600000000000001</v>
      </c>
      <c r="E15" s="17">
        <v>47</v>
      </c>
      <c r="F15" s="17">
        <v>15.9</v>
      </c>
      <c r="G15" s="17">
        <v>46</v>
      </c>
      <c r="H15" s="17">
        <v>15.6</v>
      </c>
      <c r="I15" s="17">
        <v>37</v>
      </c>
      <c r="J15" s="17">
        <v>12.5</v>
      </c>
      <c r="K15" s="17">
        <v>48</v>
      </c>
      <c r="L15" s="17">
        <v>16.100000000000001</v>
      </c>
      <c r="M15" s="17">
        <v>27</v>
      </c>
      <c r="N15" s="17">
        <v>9.1</v>
      </c>
      <c r="O15" s="17">
        <v>36</v>
      </c>
      <c r="P15" s="17">
        <v>12.2</v>
      </c>
      <c r="Q15" s="17">
        <v>29</v>
      </c>
      <c r="R15" s="17">
        <v>9.8000000000000007</v>
      </c>
      <c r="S15" s="17">
        <v>38</v>
      </c>
      <c r="T15" s="17">
        <v>12.9</v>
      </c>
      <c r="U15" s="17">
        <v>23</v>
      </c>
      <c r="V15" s="17">
        <v>7.8</v>
      </c>
      <c r="W15" s="17">
        <v>23</v>
      </c>
      <c r="X15" s="37">
        <v>8.1412182802207322</v>
      </c>
      <c r="Y15" s="61">
        <v>19</v>
      </c>
      <c r="Z15" s="62">
        <v>7.079118463458709</v>
      </c>
      <c r="AA15" s="69">
        <v>8</v>
      </c>
      <c r="AB15" s="62">
        <v>2.9806814582984034</v>
      </c>
      <c r="AC15" s="74">
        <v>20</v>
      </c>
      <c r="AD15" s="75">
        <v>7.7489345215032923</v>
      </c>
      <c r="AE15" s="40"/>
      <c r="AF15" s="39"/>
      <c r="AG15" s="31"/>
      <c r="AH15" s="31"/>
    </row>
    <row r="16" spans="1:34">
      <c r="B16" s="17" t="s">
        <v>87</v>
      </c>
      <c r="C16" s="17">
        <v>56</v>
      </c>
      <c r="D16" s="17">
        <v>17.7</v>
      </c>
      <c r="E16" s="17">
        <v>68</v>
      </c>
      <c r="F16" s="17">
        <v>21.4</v>
      </c>
      <c r="G16" s="17">
        <v>49</v>
      </c>
      <c r="H16" s="17">
        <v>15.4</v>
      </c>
      <c r="I16" s="17">
        <v>38</v>
      </c>
      <c r="J16" s="17">
        <v>12</v>
      </c>
      <c r="K16" s="17">
        <v>39</v>
      </c>
      <c r="L16" s="17">
        <v>12.3</v>
      </c>
      <c r="M16" s="17">
        <v>41</v>
      </c>
      <c r="N16" s="17">
        <v>12.9</v>
      </c>
      <c r="O16" s="17">
        <v>36</v>
      </c>
      <c r="P16" s="17">
        <v>11.3</v>
      </c>
      <c r="Q16" s="17">
        <v>25</v>
      </c>
      <c r="R16" s="17">
        <v>9.1</v>
      </c>
      <c r="S16" s="17">
        <v>34</v>
      </c>
      <c r="T16" s="17">
        <v>11.9</v>
      </c>
      <c r="U16" s="17">
        <v>25</v>
      </c>
      <c r="V16" s="17">
        <v>8.8000000000000007</v>
      </c>
      <c r="W16" s="17">
        <v>23</v>
      </c>
      <c r="X16" s="37">
        <v>7.959606726213754</v>
      </c>
      <c r="Y16" s="61">
        <v>23</v>
      </c>
      <c r="Z16" s="62">
        <v>8.0861775583962654</v>
      </c>
      <c r="AA16" s="69">
        <v>15</v>
      </c>
      <c r="AB16" s="62">
        <v>5.273594059823651</v>
      </c>
      <c r="AC16" s="74">
        <v>16</v>
      </c>
      <c r="AD16" s="75">
        <v>5.6818181818181817</v>
      </c>
      <c r="AE16" s="40"/>
      <c r="AF16" s="39"/>
      <c r="AG16" s="31"/>
      <c r="AH16" s="31"/>
    </row>
    <row r="17" spans="2:34">
      <c r="B17" s="17" t="s">
        <v>88</v>
      </c>
      <c r="C17" s="17">
        <v>115</v>
      </c>
      <c r="D17" s="17">
        <v>34.5</v>
      </c>
      <c r="E17" s="17">
        <v>71</v>
      </c>
      <c r="F17" s="17">
        <v>21.3</v>
      </c>
      <c r="G17" s="17">
        <v>78</v>
      </c>
      <c r="H17" s="17">
        <v>23.4</v>
      </c>
      <c r="I17" s="17">
        <v>74</v>
      </c>
      <c r="J17" s="17">
        <v>22.2</v>
      </c>
      <c r="K17" s="17">
        <v>46</v>
      </c>
      <c r="L17" s="17">
        <v>13.8</v>
      </c>
      <c r="M17" s="17">
        <v>46</v>
      </c>
      <c r="N17" s="17">
        <v>13.8</v>
      </c>
      <c r="O17" s="17">
        <v>38</v>
      </c>
      <c r="P17" s="17">
        <v>11.4</v>
      </c>
      <c r="Q17" s="17">
        <v>25</v>
      </c>
      <c r="R17" s="17">
        <v>8.6999999999999993</v>
      </c>
      <c r="S17" s="17">
        <v>22</v>
      </c>
      <c r="T17" s="17">
        <v>7.7</v>
      </c>
      <c r="U17" s="17">
        <v>29</v>
      </c>
      <c r="V17" s="17">
        <v>10.1</v>
      </c>
      <c r="W17" s="17">
        <v>28</v>
      </c>
      <c r="X17" s="37">
        <v>10.075240456408393</v>
      </c>
      <c r="Y17" s="61">
        <v>15</v>
      </c>
      <c r="Z17" s="62">
        <v>5.4592304668733895</v>
      </c>
      <c r="AA17" s="69">
        <v>27</v>
      </c>
      <c r="AB17" s="62">
        <v>9.8266148403721019</v>
      </c>
      <c r="AC17" s="74">
        <v>26</v>
      </c>
      <c r="AD17" s="75">
        <v>9.393063583815028</v>
      </c>
      <c r="AE17" s="40"/>
      <c r="AF17" s="39"/>
      <c r="AG17" s="31"/>
      <c r="AH17" s="31"/>
    </row>
    <row r="18" spans="2:34">
      <c r="B18" s="17" t="s">
        <v>89</v>
      </c>
      <c r="C18" s="17">
        <v>112</v>
      </c>
      <c r="D18" s="17">
        <v>33.6</v>
      </c>
      <c r="E18" s="17">
        <v>77</v>
      </c>
      <c r="F18" s="17">
        <v>23.1</v>
      </c>
      <c r="G18" s="17">
        <v>90</v>
      </c>
      <c r="H18" s="17">
        <v>27</v>
      </c>
      <c r="I18" s="17">
        <v>87</v>
      </c>
      <c r="J18" s="17">
        <v>26.1</v>
      </c>
      <c r="K18" s="17">
        <v>71</v>
      </c>
      <c r="L18" s="17">
        <v>21.3</v>
      </c>
      <c r="M18" s="17">
        <v>51</v>
      </c>
      <c r="N18" s="17">
        <v>15.3</v>
      </c>
      <c r="O18" s="17">
        <v>38</v>
      </c>
      <c r="P18" s="17">
        <v>11.4</v>
      </c>
      <c r="Q18" s="17">
        <v>42</v>
      </c>
      <c r="R18" s="17">
        <v>13.7</v>
      </c>
      <c r="S18" s="17">
        <v>45</v>
      </c>
      <c r="T18" s="17">
        <v>14.6</v>
      </c>
      <c r="U18" s="17">
        <v>37</v>
      </c>
      <c r="V18" s="17">
        <v>12</v>
      </c>
      <c r="W18" s="17">
        <v>40</v>
      </c>
      <c r="X18" s="37">
        <v>14.415661174299759</v>
      </c>
      <c r="Y18" s="61">
        <v>24</v>
      </c>
      <c r="Z18" s="62">
        <v>8.9276746755348242</v>
      </c>
      <c r="AA18" s="69">
        <v>23</v>
      </c>
      <c r="AB18" s="62">
        <v>8.5556882307208735</v>
      </c>
      <c r="AC18" s="74">
        <v>15</v>
      </c>
      <c r="AD18" s="75">
        <v>5.6285178236397746</v>
      </c>
      <c r="AE18" s="40"/>
      <c r="AF18" s="39"/>
      <c r="AG18" s="31"/>
      <c r="AH18" s="31"/>
    </row>
    <row r="19" spans="2:34">
      <c r="B19" s="17" t="s">
        <v>90</v>
      </c>
      <c r="C19" s="17">
        <v>125</v>
      </c>
      <c r="D19" s="17">
        <v>41.7</v>
      </c>
      <c r="E19" s="17">
        <v>102</v>
      </c>
      <c r="F19" s="17">
        <v>34</v>
      </c>
      <c r="G19" s="17">
        <v>117</v>
      </c>
      <c r="H19" s="17">
        <v>39</v>
      </c>
      <c r="I19" s="17">
        <v>77</v>
      </c>
      <c r="J19" s="17">
        <v>25.7</v>
      </c>
      <c r="K19" s="17">
        <v>73</v>
      </c>
      <c r="L19" s="17">
        <v>24.3</v>
      </c>
      <c r="M19" s="17">
        <v>68</v>
      </c>
      <c r="N19" s="17">
        <v>22.7</v>
      </c>
      <c r="O19" s="17">
        <v>58</v>
      </c>
      <c r="P19" s="17">
        <v>19.3</v>
      </c>
      <c r="Q19" s="17">
        <v>57</v>
      </c>
      <c r="R19" s="17">
        <v>17.8</v>
      </c>
      <c r="S19" s="17">
        <v>41</v>
      </c>
      <c r="T19" s="17">
        <v>12.8</v>
      </c>
      <c r="U19" s="17">
        <v>44</v>
      </c>
      <c r="V19" s="17">
        <v>13.7</v>
      </c>
      <c r="W19" s="17">
        <v>40</v>
      </c>
      <c r="X19" s="37">
        <v>13.466245173192746</v>
      </c>
      <c r="Y19" s="61">
        <v>46</v>
      </c>
      <c r="Z19" s="62">
        <v>15.853923329048179</v>
      </c>
      <c r="AA19" s="69">
        <v>38</v>
      </c>
      <c r="AB19" s="62">
        <v>13.096719271822408</v>
      </c>
      <c r="AC19" s="74">
        <v>27</v>
      </c>
      <c r="AD19" s="75">
        <v>9.5406360424028271</v>
      </c>
      <c r="AE19" s="40"/>
      <c r="AF19" s="39"/>
      <c r="AG19" s="31"/>
      <c r="AH19" s="31"/>
    </row>
    <row r="20" spans="2:34">
      <c r="B20" s="17" t="s">
        <v>91</v>
      </c>
      <c r="C20" s="17">
        <v>73</v>
      </c>
      <c r="D20" s="17">
        <v>31.8</v>
      </c>
      <c r="E20" s="17">
        <v>65</v>
      </c>
      <c r="F20" s="17">
        <v>28.3</v>
      </c>
      <c r="G20" s="17">
        <v>88</v>
      </c>
      <c r="H20" s="17">
        <v>38.299999999999997</v>
      </c>
      <c r="I20" s="17">
        <v>65</v>
      </c>
      <c r="J20" s="17">
        <v>28.3</v>
      </c>
      <c r="K20" s="17">
        <v>76</v>
      </c>
      <c r="L20" s="17">
        <v>33.1</v>
      </c>
      <c r="M20" s="17">
        <v>89</v>
      </c>
      <c r="N20" s="17">
        <v>38.700000000000003</v>
      </c>
      <c r="O20" s="17">
        <v>64</v>
      </c>
      <c r="P20" s="17">
        <v>27.9</v>
      </c>
      <c r="Q20" s="17">
        <v>55</v>
      </c>
      <c r="R20" s="17">
        <v>17.600000000000001</v>
      </c>
      <c r="S20" s="17">
        <v>54</v>
      </c>
      <c r="T20" s="17">
        <v>17.3</v>
      </c>
      <c r="U20" s="17">
        <v>42</v>
      </c>
      <c r="V20" s="17">
        <v>13.5</v>
      </c>
      <c r="W20" s="17">
        <v>46</v>
      </c>
      <c r="X20" s="37">
        <v>15.008842165710668</v>
      </c>
      <c r="Y20" s="61">
        <v>40</v>
      </c>
      <c r="Z20" s="62">
        <v>13.295131987422804</v>
      </c>
      <c r="AA20" s="69">
        <v>42</v>
      </c>
      <c r="AB20" s="62">
        <v>13.959888586793944</v>
      </c>
      <c r="AC20" s="74">
        <v>38</v>
      </c>
      <c r="AD20" s="75">
        <v>12.964858410098943</v>
      </c>
      <c r="AE20" s="40"/>
      <c r="AF20" s="39"/>
      <c r="AG20" s="31"/>
      <c r="AH20" s="31"/>
    </row>
    <row r="21" spans="2:34">
      <c r="B21" s="17" t="s">
        <v>92</v>
      </c>
      <c r="C21" s="17">
        <v>68</v>
      </c>
      <c r="D21" s="17">
        <v>26</v>
      </c>
      <c r="E21" s="17">
        <v>54</v>
      </c>
      <c r="F21" s="17">
        <v>20.6</v>
      </c>
      <c r="G21" s="17">
        <v>53</v>
      </c>
      <c r="H21" s="17">
        <v>20.2</v>
      </c>
      <c r="I21" s="17">
        <v>60</v>
      </c>
      <c r="J21" s="17">
        <v>22.9</v>
      </c>
      <c r="K21" s="17">
        <v>51</v>
      </c>
      <c r="L21" s="17">
        <v>19.399999999999999</v>
      </c>
      <c r="M21" s="17">
        <v>59</v>
      </c>
      <c r="N21" s="17">
        <v>22.5</v>
      </c>
      <c r="O21" s="17">
        <v>59</v>
      </c>
      <c r="P21" s="17">
        <v>22.5</v>
      </c>
      <c r="Q21" s="17">
        <v>47</v>
      </c>
      <c r="R21" s="17">
        <v>17.2</v>
      </c>
      <c r="S21" s="17">
        <v>40</v>
      </c>
      <c r="T21" s="17">
        <v>14.7</v>
      </c>
      <c r="U21" s="17">
        <v>43</v>
      </c>
      <c r="V21" s="17">
        <v>15.8</v>
      </c>
      <c r="W21" s="17">
        <v>51</v>
      </c>
      <c r="X21" s="37">
        <v>17.242137078370586</v>
      </c>
      <c r="Y21" s="61">
        <v>36</v>
      </c>
      <c r="Z21" s="62">
        <v>12.059574297027314</v>
      </c>
      <c r="AA21" s="69">
        <v>42</v>
      </c>
      <c r="AB21" s="62">
        <v>14.069503346531869</v>
      </c>
      <c r="AC21" s="74">
        <v>31</v>
      </c>
      <c r="AD21" s="75">
        <v>10.406176569318562</v>
      </c>
      <c r="AE21" s="40"/>
      <c r="AF21" s="39"/>
      <c r="AG21" s="31"/>
      <c r="AH21" s="31"/>
    </row>
    <row r="22" spans="2:34">
      <c r="B22" s="17" t="s">
        <v>93</v>
      </c>
      <c r="C22" s="17">
        <v>80</v>
      </c>
      <c r="D22" s="17">
        <v>31.6</v>
      </c>
      <c r="E22" s="17">
        <v>84</v>
      </c>
      <c r="F22" s="17">
        <v>33.200000000000003</v>
      </c>
      <c r="G22" s="17">
        <v>78</v>
      </c>
      <c r="H22" s="17">
        <v>30.8</v>
      </c>
      <c r="I22" s="17">
        <v>69</v>
      </c>
      <c r="J22" s="17">
        <v>27.3</v>
      </c>
      <c r="K22" s="17">
        <v>51</v>
      </c>
      <c r="L22" s="17">
        <v>20.100000000000001</v>
      </c>
      <c r="M22" s="17">
        <v>33</v>
      </c>
      <c r="N22" s="17">
        <v>13</v>
      </c>
      <c r="O22" s="17">
        <v>32</v>
      </c>
      <c r="P22" s="17">
        <v>12.7</v>
      </c>
      <c r="Q22" s="17">
        <v>30</v>
      </c>
      <c r="R22" s="17">
        <v>14.9</v>
      </c>
      <c r="S22" s="17">
        <v>33</v>
      </c>
      <c r="T22" s="17">
        <v>16.3</v>
      </c>
      <c r="U22" s="17">
        <v>39</v>
      </c>
      <c r="V22" s="17">
        <v>19.3</v>
      </c>
      <c r="W22" s="17">
        <v>32</v>
      </c>
      <c r="X22" s="37">
        <v>12.70774179457141</v>
      </c>
      <c r="Y22" s="61">
        <v>29</v>
      </c>
      <c r="Z22" s="62">
        <v>11.2887906201828</v>
      </c>
      <c r="AA22" s="69">
        <v>21</v>
      </c>
      <c r="AB22" s="62">
        <v>8.1746414835806487</v>
      </c>
      <c r="AC22" s="74">
        <v>21</v>
      </c>
      <c r="AD22" s="75">
        <v>7.9395085066162574</v>
      </c>
      <c r="AE22" s="40"/>
      <c r="AF22" s="39"/>
      <c r="AG22" s="31"/>
      <c r="AH22" s="31"/>
    </row>
    <row r="23" spans="2:34">
      <c r="B23" s="17" t="s">
        <v>94</v>
      </c>
      <c r="C23" s="17">
        <v>229</v>
      </c>
      <c r="D23" s="17">
        <v>67.900000000000006</v>
      </c>
      <c r="E23" s="17">
        <v>257</v>
      </c>
      <c r="F23" s="17">
        <v>58.3</v>
      </c>
      <c r="G23" s="17">
        <v>280</v>
      </c>
      <c r="H23" s="17">
        <v>63.6</v>
      </c>
      <c r="I23" s="17">
        <v>232</v>
      </c>
      <c r="J23" s="17">
        <v>52.7</v>
      </c>
      <c r="K23" s="17">
        <v>212</v>
      </c>
      <c r="L23" s="17">
        <v>48.2</v>
      </c>
      <c r="M23" s="17">
        <v>175</v>
      </c>
      <c r="N23" s="17">
        <v>39.700000000000003</v>
      </c>
      <c r="O23" s="17">
        <v>138</v>
      </c>
      <c r="P23" s="17">
        <v>31.3</v>
      </c>
      <c r="Q23" s="17">
        <v>159</v>
      </c>
      <c r="R23" s="17">
        <v>28.6</v>
      </c>
      <c r="S23" s="17">
        <v>144</v>
      </c>
      <c r="T23" s="17">
        <v>25.9</v>
      </c>
      <c r="U23" s="17">
        <v>149</v>
      </c>
      <c r="V23" s="17">
        <v>26.8</v>
      </c>
      <c r="W23" s="17">
        <v>134</v>
      </c>
      <c r="X23" s="37">
        <v>23.994814255068459</v>
      </c>
      <c r="Y23" s="61">
        <v>114</v>
      </c>
      <c r="Z23" s="62">
        <v>20.053863974992481</v>
      </c>
      <c r="AA23" s="69">
        <v>115</v>
      </c>
      <c r="AB23" s="62">
        <v>20.229775062492415</v>
      </c>
      <c r="AC23" s="74">
        <v>85</v>
      </c>
      <c r="AD23" s="75">
        <v>14.645072363886976</v>
      </c>
      <c r="AE23" s="40"/>
      <c r="AF23" s="39"/>
      <c r="AG23" s="31"/>
      <c r="AH23" s="31"/>
    </row>
    <row r="24" spans="2:34">
      <c r="AC24" s="31"/>
      <c r="AD24" s="31"/>
      <c r="AE24" s="40"/>
      <c r="AF24" s="31"/>
      <c r="AG24" s="31"/>
      <c r="AH24" s="31"/>
    </row>
    <row r="25" spans="2:34">
      <c r="AB25" s="17"/>
      <c r="AC25" s="31"/>
      <c r="AD25" s="31"/>
      <c r="AE25" s="31"/>
      <c r="AF25" s="31"/>
      <c r="AG25" s="31"/>
      <c r="AH25" s="31"/>
    </row>
    <row r="26" spans="2:34">
      <c r="B26" s="47" t="s">
        <v>178</v>
      </c>
      <c r="AC26" s="31"/>
      <c r="AD26" s="31"/>
      <c r="AE26" s="31"/>
      <c r="AF26" s="31"/>
      <c r="AG26" s="31"/>
      <c r="AH26" s="31"/>
    </row>
    <row r="27" spans="2:34">
      <c r="B27" s="47" t="s">
        <v>177</v>
      </c>
      <c r="Z27" s="17"/>
      <c r="AA27" s="17"/>
      <c r="AC27" s="31"/>
      <c r="AD27" s="31"/>
      <c r="AE27" s="31"/>
      <c r="AF27" s="31"/>
      <c r="AG27" s="31"/>
      <c r="AH27" s="31"/>
    </row>
    <row r="28" spans="2:34">
      <c r="AC28" s="31"/>
      <c r="AD28" s="31"/>
      <c r="AE28" s="31"/>
      <c r="AF28" s="31"/>
      <c r="AG28" s="31"/>
      <c r="AH28" s="31"/>
    </row>
    <row r="29" spans="2:34">
      <c r="X29" s="44"/>
      <c r="Y29" s="44"/>
      <c r="Z29" s="44"/>
      <c r="AC29" s="31"/>
      <c r="AD29" s="31"/>
      <c r="AE29" s="31"/>
      <c r="AF29" s="31"/>
      <c r="AG29" s="31"/>
      <c r="AH29" s="31"/>
    </row>
    <row r="30" spans="2:34">
      <c r="X30" s="44"/>
      <c r="Y30" s="45"/>
      <c r="Z30" s="44"/>
      <c r="AC30" s="31"/>
      <c r="AD30" s="31"/>
      <c r="AE30" s="31"/>
      <c r="AF30" s="31"/>
      <c r="AG30" s="31"/>
      <c r="AH30" s="31"/>
    </row>
    <row r="31" spans="2:34">
      <c r="AC31" s="31"/>
      <c r="AD31" s="31"/>
      <c r="AE31" s="31"/>
      <c r="AF31" s="31"/>
      <c r="AG31" s="31"/>
      <c r="AH31" s="31"/>
    </row>
  </sheetData>
  <mergeCells count="14">
    <mergeCell ref="AC4:AD4"/>
    <mergeCell ref="AA4:AB4"/>
    <mergeCell ref="C4:D4"/>
    <mergeCell ref="Y4:Z4"/>
    <mergeCell ref="W4:X4"/>
    <mergeCell ref="U4:V4"/>
    <mergeCell ref="S4:T4"/>
    <mergeCell ref="Q4:R4"/>
    <mergeCell ref="O4:P4"/>
    <mergeCell ref="M4:N4"/>
    <mergeCell ref="K4:L4"/>
    <mergeCell ref="I4:J4"/>
    <mergeCell ref="G4:H4"/>
    <mergeCell ref="E4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25"/>
  <sheetViews>
    <sheetView workbookViewId="0"/>
  </sheetViews>
  <sheetFormatPr defaultRowHeight="15"/>
  <cols>
    <col min="1" max="1" width="58.85546875" bestFit="1" customWidth="1"/>
    <col min="3" max="3" width="11.28515625" customWidth="1"/>
    <col min="7" max="7" width="10.85546875" customWidth="1"/>
    <col min="13" max="13" width="17.85546875" customWidth="1"/>
    <col min="16" max="16" width="14.28515625" bestFit="1" customWidth="1"/>
  </cols>
  <sheetData>
    <row r="1" spans="1:22">
      <c r="A1" s="63" t="s">
        <v>157</v>
      </c>
      <c r="B1" s="84" t="s">
        <v>172</v>
      </c>
      <c r="C1" s="84"/>
      <c r="D1" s="84"/>
      <c r="E1" s="84"/>
      <c r="F1" s="84"/>
      <c r="G1" s="84"/>
      <c r="H1" s="64"/>
      <c r="I1" s="76"/>
    </row>
    <row r="2" spans="1:22">
      <c r="A2" s="64"/>
      <c r="B2" s="83" t="s">
        <v>173</v>
      </c>
      <c r="C2" s="83"/>
      <c r="D2" s="83" t="s">
        <v>174</v>
      </c>
      <c r="E2" s="83"/>
      <c r="F2" s="83" t="s">
        <v>175</v>
      </c>
      <c r="G2" s="83"/>
      <c r="H2" s="83" t="s">
        <v>159</v>
      </c>
      <c r="I2" s="8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</row>
    <row r="3" spans="1:22">
      <c r="A3" s="64"/>
      <c r="B3" s="77" t="s">
        <v>145</v>
      </c>
      <c r="C3" s="77" t="s">
        <v>146</v>
      </c>
      <c r="D3" s="77" t="s">
        <v>145</v>
      </c>
      <c r="E3" s="77" t="s">
        <v>147</v>
      </c>
      <c r="F3" s="77" t="s">
        <v>145</v>
      </c>
      <c r="G3" s="77" t="s">
        <v>146</v>
      </c>
      <c r="H3" s="77" t="s">
        <v>145</v>
      </c>
      <c r="I3" s="77" t="s">
        <v>146</v>
      </c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</row>
    <row r="4" spans="1:22">
      <c r="A4" s="64" t="s">
        <v>163</v>
      </c>
      <c r="B4" s="64">
        <v>15</v>
      </c>
      <c r="C4" s="78">
        <f>B4/H4*100</f>
        <v>6.2761506276150625</v>
      </c>
      <c r="D4" s="64">
        <v>215</v>
      </c>
      <c r="E4" s="76">
        <f>D4/H4*100</f>
        <v>89.958158995815893</v>
      </c>
      <c r="F4" s="64">
        <v>9</v>
      </c>
      <c r="G4" s="76">
        <f>F4/H4*100</f>
        <v>3.7656903765690379</v>
      </c>
      <c r="H4" s="64">
        <f>B4+D4+F4</f>
        <v>239</v>
      </c>
      <c r="I4" s="76">
        <f>C4+E4+G4</f>
        <v>100</v>
      </c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</row>
    <row r="5" spans="1:22">
      <c r="A5" s="65" t="s">
        <v>164</v>
      </c>
      <c r="B5" s="64">
        <v>4</v>
      </c>
      <c r="C5" s="78">
        <f>B5/H5*100</f>
        <v>57.142857142857139</v>
      </c>
      <c r="D5" s="64">
        <v>2</v>
      </c>
      <c r="E5" s="76">
        <f t="shared" ref="E5:E10" si="0">D5/H5*100</f>
        <v>28.571428571428569</v>
      </c>
      <c r="F5" s="64">
        <v>1</v>
      </c>
      <c r="G5" s="76">
        <f t="shared" ref="G5:G12" si="1">F5/H5*100</f>
        <v>14.285714285714285</v>
      </c>
      <c r="H5" s="64">
        <v>7</v>
      </c>
      <c r="I5" s="76">
        <f t="shared" ref="I5:I9" si="2">C5+E5+G5</f>
        <v>100</v>
      </c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</row>
    <row r="6" spans="1:22">
      <c r="A6" s="66" t="s">
        <v>162</v>
      </c>
      <c r="B6" s="64">
        <v>0</v>
      </c>
      <c r="C6" s="78">
        <f>B6/H6*100</f>
        <v>0</v>
      </c>
      <c r="D6" s="64">
        <v>1</v>
      </c>
      <c r="E6" s="76">
        <f t="shared" si="0"/>
        <v>100</v>
      </c>
      <c r="F6" s="64">
        <v>0</v>
      </c>
      <c r="G6" s="76">
        <f t="shared" si="1"/>
        <v>0</v>
      </c>
      <c r="H6" s="64">
        <v>1</v>
      </c>
      <c r="I6" s="76">
        <f t="shared" si="2"/>
        <v>100</v>
      </c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</row>
    <row r="7" spans="1:22">
      <c r="A7" s="65" t="s">
        <v>154</v>
      </c>
      <c r="B7" s="64">
        <v>0</v>
      </c>
      <c r="C7" s="78">
        <f t="shared" ref="C7:C9" si="3">B7/H7*100</f>
        <v>0</v>
      </c>
      <c r="D7" s="64">
        <v>5</v>
      </c>
      <c r="E7" s="76">
        <f t="shared" si="0"/>
        <v>83.333333333333343</v>
      </c>
      <c r="F7" s="64">
        <v>1</v>
      </c>
      <c r="G7" s="76">
        <f t="shared" si="1"/>
        <v>16.666666666666664</v>
      </c>
      <c r="H7" s="64">
        <v>6</v>
      </c>
      <c r="I7" s="76">
        <f t="shared" si="2"/>
        <v>100</v>
      </c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</row>
    <row r="8" spans="1:22">
      <c r="A8" s="65" t="s">
        <v>160</v>
      </c>
      <c r="B8" s="64">
        <v>0</v>
      </c>
      <c r="C8" s="78">
        <f t="shared" si="3"/>
        <v>0</v>
      </c>
      <c r="D8" s="64">
        <v>1</v>
      </c>
      <c r="E8" s="76">
        <v>50</v>
      </c>
      <c r="F8" s="64">
        <v>1</v>
      </c>
      <c r="G8" s="76">
        <f>F8/H8*100</f>
        <v>50</v>
      </c>
      <c r="H8" s="64">
        <v>2</v>
      </c>
      <c r="I8" s="76">
        <v>100</v>
      </c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</row>
    <row r="9" spans="1:22">
      <c r="A9" s="64" t="s">
        <v>158</v>
      </c>
      <c r="B9" s="64">
        <v>0</v>
      </c>
      <c r="C9" s="78">
        <f t="shared" si="3"/>
        <v>0</v>
      </c>
      <c r="D9" s="64">
        <v>2</v>
      </c>
      <c r="E9" s="76">
        <f t="shared" si="0"/>
        <v>100</v>
      </c>
      <c r="F9" s="64">
        <v>0</v>
      </c>
      <c r="G9" s="76">
        <f t="shared" si="1"/>
        <v>0</v>
      </c>
      <c r="H9" s="64">
        <v>2</v>
      </c>
      <c r="I9" s="76">
        <f t="shared" si="2"/>
        <v>100</v>
      </c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</row>
    <row r="10" spans="1:22">
      <c r="A10" s="64" t="s">
        <v>171</v>
      </c>
      <c r="B10" s="64">
        <v>0</v>
      </c>
      <c r="C10" s="78">
        <v>0</v>
      </c>
      <c r="D10" s="64">
        <v>1</v>
      </c>
      <c r="E10" s="76">
        <f t="shared" si="0"/>
        <v>100</v>
      </c>
      <c r="F10" s="64">
        <v>0</v>
      </c>
      <c r="G10" s="76">
        <v>0</v>
      </c>
      <c r="H10" s="64">
        <v>1</v>
      </c>
      <c r="I10" s="76">
        <v>100</v>
      </c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</row>
    <row r="11" spans="1:22">
      <c r="A11" s="64" t="s">
        <v>161</v>
      </c>
      <c r="B11" s="64">
        <v>0</v>
      </c>
      <c r="C11" s="78">
        <f t="shared" ref="C11" si="4">B11/H11*100</f>
        <v>0</v>
      </c>
      <c r="D11" s="64">
        <v>26</v>
      </c>
      <c r="E11" s="76">
        <f>D11/H11*100</f>
        <v>57.777777777777771</v>
      </c>
      <c r="F11" s="64">
        <v>19</v>
      </c>
      <c r="G11" s="76">
        <f>F11/H11*100</f>
        <v>42.222222222222221</v>
      </c>
      <c r="H11" s="64">
        <f>D11+F11</f>
        <v>45</v>
      </c>
      <c r="I11" s="76">
        <f>E11+G11</f>
        <v>100</v>
      </c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</row>
    <row r="12" spans="1:22">
      <c r="A12" s="64" t="s">
        <v>159</v>
      </c>
      <c r="B12" s="64">
        <f>SUM(B3:B11)</f>
        <v>19</v>
      </c>
      <c r="C12" s="78">
        <f>B12/H12*100</f>
        <v>6.2706270627062706</v>
      </c>
      <c r="D12" s="64">
        <f>SUM(D3:D11)</f>
        <v>253</v>
      </c>
      <c r="E12" s="76">
        <f>D12/H12*100</f>
        <v>83.4983498349835</v>
      </c>
      <c r="F12" s="64">
        <f>SUM(F4:F11)</f>
        <v>31</v>
      </c>
      <c r="G12" s="76">
        <f t="shared" si="1"/>
        <v>10.231023102310232</v>
      </c>
      <c r="H12" s="64">
        <f>SUM(H4:H11)</f>
        <v>303</v>
      </c>
      <c r="I12" s="76">
        <f>C12+E12+G12</f>
        <v>100</v>
      </c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</row>
    <row r="13" spans="1:22">
      <c r="B13" s="50"/>
      <c r="C13" s="50"/>
      <c r="D13" s="50"/>
      <c r="E13" s="50"/>
      <c r="F13" s="50"/>
      <c r="G13" s="50"/>
      <c r="H13" s="50"/>
      <c r="I13" s="50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</row>
    <row r="14" spans="1:22"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</row>
    <row r="15" spans="1:22"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</row>
    <row r="16" spans="1:22"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</row>
    <row r="17" spans="12:19">
      <c r="L17" s="43"/>
      <c r="M17" s="43"/>
      <c r="N17" s="43"/>
      <c r="O17" s="43"/>
      <c r="P17" s="43"/>
      <c r="Q17" s="43"/>
      <c r="R17" s="43"/>
      <c r="S17" s="43"/>
    </row>
    <row r="18" spans="12:19">
      <c r="L18" s="43"/>
      <c r="M18" s="43"/>
      <c r="N18" s="43"/>
      <c r="O18" s="43"/>
      <c r="P18" s="43"/>
      <c r="Q18" s="43"/>
      <c r="R18" s="43"/>
      <c r="S18" s="43"/>
    </row>
    <row r="19" spans="12:19">
      <c r="L19" s="43"/>
      <c r="M19" s="43"/>
      <c r="N19" s="43"/>
      <c r="O19" s="43"/>
      <c r="P19" s="43"/>
      <c r="Q19" s="43"/>
      <c r="R19" s="43"/>
      <c r="S19" s="43"/>
    </row>
    <row r="20" spans="12:19">
      <c r="L20" s="43"/>
      <c r="M20" s="43"/>
      <c r="N20" s="43"/>
      <c r="O20" s="43"/>
      <c r="P20" s="43"/>
      <c r="Q20" s="43"/>
      <c r="R20" s="43"/>
      <c r="S20" s="43"/>
    </row>
    <row r="21" spans="12:19">
      <c r="L21" s="43"/>
      <c r="M21" s="43"/>
      <c r="N21" s="43"/>
      <c r="O21" s="43"/>
      <c r="P21" s="43"/>
      <c r="Q21" s="43"/>
      <c r="R21" s="43"/>
      <c r="S21" s="43"/>
    </row>
    <row r="22" spans="12:19">
      <c r="L22" s="43"/>
      <c r="M22" s="43"/>
      <c r="N22" s="43"/>
      <c r="O22" s="43"/>
      <c r="P22" s="43"/>
      <c r="Q22" s="43"/>
      <c r="R22" s="43"/>
      <c r="S22" s="43"/>
    </row>
    <row r="23" spans="12:19">
      <c r="L23" s="43"/>
      <c r="M23" s="43"/>
      <c r="N23" s="43"/>
      <c r="O23" s="43"/>
      <c r="P23" s="43"/>
      <c r="Q23" s="43"/>
      <c r="R23" s="43"/>
      <c r="S23" s="43"/>
    </row>
    <row r="24" spans="12:19">
      <c r="L24" s="43"/>
      <c r="M24" s="43"/>
      <c r="N24" s="43"/>
      <c r="O24" s="43"/>
      <c r="P24" s="43"/>
      <c r="Q24" s="43"/>
      <c r="R24" s="43"/>
      <c r="S24" s="43"/>
    </row>
    <row r="25" spans="12:19">
      <c r="L25" s="43"/>
      <c r="M25" s="43"/>
      <c r="N25" s="43"/>
      <c r="O25" s="43"/>
      <c r="P25" s="43"/>
      <c r="Q25" s="43"/>
      <c r="R25" s="43"/>
      <c r="S25" s="43"/>
    </row>
  </sheetData>
  <mergeCells count="5">
    <mergeCell ref="B2:C2"/>
    <mergeCell ref="D2:E2"/>
    <mergeCell ref="F2:G2"/>
    <mergeCell ref="H2:I2"/>
    <mergeCell ref="B1:G1"/>
  </mergeCells>
  <pageMargins left="0.7" right="0.7" top="0.75" bottom="0.75" header="0.3" footer="0.3"/>
  <pageSetup paperSize="9" orientation="portrait" r:id="rId1"/>
  <ignoredErrors>
    <ignoredError sqref="E12 G12 C1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F40"/>
  <sheetViews>
    <sheetView workbookViewId="0"/>
  </sheetViews>
  <sheetFormatPr defaultRowHeight="15"/>
  <cols>
    <col min="1" max="1" width="7.28515625" customWidth="1"/>
    <col min="2" max="2" width="15.85546875" customWidth="1"/>
  </cols>
  <sheetData>
    <row r="1" spans="1:6">
      <c r="A1" s="6"/>
      <c r="B1" s="5" t="s">
        <v>150</v>
      </c>
      <c r="C1" s="5" t="s">
        <v>180</v>
      </c>
      <c r="D1" s="6"/>
      <c r="E1" s="6"/>
      <c r="F1" s="6"/>
    </row>
    <row r="2" spans="1:6">
      <c r="B2" s="10"/>
    </row>
    <row r="3" spans="1:6">
      <c r="C3" s="2" t="s">
        <v>95</v>
      </c>
    </row>
    <row r="4" spans="1:6">
      <c r="B4" s="24" t="s">
        <v>96</v>
      </c>
      <c r="C4" s="24" t="s">
        <v>97</v>
      </c>
      <c r="D4" s="25" t="s">
        <v>126</v>
      </c>
      <c r="E4" s="26" t="s">
        <v>127</v>
      </c>
      <c r="F4" s="24" t="s">
        <v>83</v>
      </c>
    </row>
    <row r="5" spans="1:6">
      <c r="B5" s="20" t="s">
        <v>98</v>
      </c>
      <c r="C5" s="20">
        <v>1</v>
      </c>
      <c r="D5" s="20">
        <v>1</v>
      </c>
      <c r="E5" s="20" t="s">
        <v>64</v>
      </c>
      <c r="F5" s="20" t="s">
        <v>64</v>
      </c>
    </row>
    <row r="6" spans="1:6">
      <c r="B6" s="20" t="s">
        <v>99</v>
      </c>
      <c r="C6" s="20" t="s">
        <v>64</v>
      </c>
      <c r="D6" s="20" t="s">
        <v>64</v>
      </c>
      <c r="E6" s="20" t="s">
        <v>64</v>
      </c>
      <c r="F6" s="20" t="s">
        <v>64</v>
      </c>
    </row>
    <row r="7" spans="1:6">
      <c r="B7" s="20" t="s">
        <v>12</v>
      </c>
      <c r="C7" s="20" t="s">
        <v>64</v>
      </c>
      <c r="D7" s="20" t="s">
        <v>64</v>
      </c>
      <c r="E7" s="20" t="s">
        <v>64</v>
      </c>
      <c r="F7" s="20" t="s">
        <v>64</v>
      </c>
    </row>
    <row r="8" spans="1:6">
      <c r="B8" s="20" t="s">
        <v>13</v>
      </c>
      <c r="C8" s="20" t="s">
        <v>64</v>
      </c>
      <c r="D8" s="20" t="s">
        <v>64</v>
      </c>
      <c r="E8" s="20" t="s">
        <v>64</v>
      </c>
      <c r="F8" s="20">
        <v>1</v>
      </c>
    </row>
    <row r="9" spans="1:6">
      <c r="B9" s="20" t="s">
        <v>14</v>
      </c>
      <c r="C9" s="20">
        <v>1</v>
      </c>
      <c r="D9" s="20">
        <v>2</v>
      </c>
      <c r="E9" s="20">
        <v>1</v>
      </c>
      <c r="F9" s="20">
        <v>1</v>
      </c>
    </row>
    <row r="10" spans="1:6">
      <c r="B10" s="20" t="s">
        <v>15</v>
      </c>
      <c r="C10" s="20" t="s">
        <v>64</v>
      </c>
      <c r="D10" s="20" t="s">
        <v>64</v>
      </c>
      <c r="E10" s="20" t="s">
        <v>64</v>
      </c>
      <c r="F10" s="20" t="s">
        <v>64</v>
      </c>
    </row>
    <row r="11" spans="1:6">
      <c r="B11" s="20" t="s">
        <v>16</v>
      </c>
      <c r="C11" s="20" t="s">
        <v>64</v>
      </c>
      <c r="D11" s="20">
        <v>1</v>
      </c>
      <c r="E11" s="20" t="s">
        <v>64</v>
      </c>
      <c r="F11" s="20" t="s">
        <v>64</v>
      </c>
    </row>
    <row r="12" spans="1:6">
      <c r="B12" s="20" t="s">
        <v>17</v>
      </c>
      <c r="C12" s="20" t="s">
        <v>64</v>
      </c>
      <c r="D12" s="20" t="s">
        <v>64</v>
      </c>
      <c r="E12" s="20" t="s">
        <v>64</v>
      </c>
      <c r="F12" s="20" t="s">
        <v>64</v>
      </c>
    </row>
    <row r="13" spans="1:6">
      <c r="B13" s="20" t="s">
        <v>18</v>
      </c>
      <c r="C13" s="20">
        <v>2</v>
      </c>
      <c r="D13" s="20" t="s">
        <v>64</v>
      </c>
      <c r="E13" s="20" t="s">
        <v>64</v>
      </c>
      <c r="F13" s="20" t="s">
        <v>64</v>
      </c>
    </row>
    <row r="14" spans="1:6">
      <c r="B14" s="20" t="s">
        <v>20</v>
      </c>
      <c r="C14" s="20">
        <v>1</v>
      </c>
      <c r="D14" s="20" t="s">
        <v>64</v>
      </c>
      <c r="E14" s="20" t="s">
        <v>64</v>
      </c>
      <c r="F14" s="20" t="s">
        <v>64</v>
      </c>
    </row>
    <row r="15" spans="1:6">
      <c r="B15" s="20" t="s">
        <v>22</v>
      </c>
      <c r="C15" s="20" t="s">
        <v>64</v>
      </c>
      <c r="D15" s="20" t="s">
        <v>64</v>
      </c>
      <c r="E15" s="20" t="s">
        <v>64</v>
      </c>
      <c r="F15" s="20" t="s">
        <v>64</v>
      </c>
    </row>
    <row r="16" spans="1:6">
      <c r="B16" s="20" t="s">
        <v>24</v>
      </c>
      <c r="C16" s="20" t="s">
        <v>64</v>
      </c>
      <c r="D16" s="20">
        <v>1</v>
      </c>
      <c r="E16" s="20" t="s">
        <v>64</v>
      </c>
      <c r="F16" s="20" t="s">
        <v>64</v>
      </c>
    </row>
    <row r="17" spans="2:6">
      <c r="B17" s="20" t="s">
        <v>26</v>
      </c>
      <c r="C17" s="20" t="s">
        <v>64</v>
      </c>
      <c r="D17" s="20" t="s">
        <v>64</v>
      </c>
      <c r="E17" s="20" t="s">
        <v>64</v>
      </c>
      <c r="F17" s="20" t="s">
        <v>64</v>
      </c>
    </row>
    <row r="18" spans="2:6">
      <c r="B18" s="20" t="s">
        <v>28</v>
      </c>
      <c r="C18" s="20" t="s">
        <v>64</v>
      </c>
      <c r="D18" s="20" t="s">
        <v>64</v>
      </c>
      <c r="E18" s="20" t="s">
        <v>64</v>
      </c>
      <c r="F18" s="20" t="s">
        <v>64</v>
      </c>
    </row>
    <row r="19" spans="2:6">
      <c r="B19" s="20" t="s">
        <v>30</v>
      </c>
      <c r="C19" s="20" t="s">
        <v>64</v>
      </c>
      <c r="D19" s="20" t="s">
        <v>64</v>
      </c>
      <c r="E19" s="20" t="s">
        <v>64</v>
      </c>
      <c r="F19" s="20">
        <v>1</v>
      </c>
    </row>
    <row r="20" spans="2:6">
      <c r="B20" s="20" t="s">
        <v>32</v>
      </c>
      <c r="C20" s="20">
        <v>1</v>
      </c>
      <c r="D20" s="20" t="s">
        <v>64</v>
      </c>
      <c r="E20" s="20" t="s">
        <v>64</v>
      </c>
      <c r="F20" s="20" t="s">
        <v>64</v>
      </c>
    </row>
    <row r="21" spans="2:6">
      <c r="B21" s="20" t="s">
        <v>34</v>
      </c>
      <c r="C21" s="20" t="s">
        <v>64</v>
      </c>
      <c r="D21" s="20" t="s">
        <v>64</v>
      </c>
      <c r="E21" s="20" t="s">
        <v>64</v>
      </c>
      <c r="F21" s="20" t="s">
        <v>64</v>
      </c>
    </row>
    <row r="22" spans="2:6">
      <c r="B22" s="20" t="s">
        <v>36</v>
      </c>
      <c r="C22" s="20">
        <v>2</v>
      </c>
      <c r="D22" s="20" t="s">
        <v>64</v>
      </c>
      <c r="E22" s="20" t="s">
        <v>64</v>
      </c>
      <c r="F22" s="20" t="s">
        <v>64</v>
      </c>
    </row>
    <row r="23" spans="2:6">
      <c r="B23" s="20" t="s">
        <v>38</v>
      </c>
      <c r="C23" s="20" t="s">
        <v>64</v>
      </c>
      <c r="D23" s="20" t="s">
        <v>64</v>
      </c>
      <c r="E23" s="20">
        <v>1</v>
      </c>
      <c r="F23" s="20" t="s">
        <v>64</v>
      </c>
    </row>
    <row r="24" spans="2:6">
      <c r="B24" s="20" t="s">
        <v>40</v>
      </c>
      <c r="C24" s="20" t="s">
        <v>64</v>
      </c>
      <c r="D24" s="20" t="s">
        <v>64</v>
      </c>
      <c r="E24" s="20" t="s">
        <v>64</v>
      </c>
      <c r="F24" s="20" t="s">
        <v>64</v>
      </c>
    </row>
    <row r="25" spans="2:6">
      <c r="B25" s="20" t="s">
        <v>42</v>
      </c>
      <c r="C25" s="20" t="s">
        <v>64</v>
      </c>
      <c r="D25" s="20" t="s">
        <v>64</v>
      </c>
      <c r="E25" s="20">
        <v>1</v>
      </c>
      <c r="F25" s="20" t="s">
        <v>64</v>
      </c>
    </row>
    <row r="26" spans="2:6">
      <c r="B26" s="20" t="s">
        <v>44</v>
      </c>
      <c r="C26" s="20" t="s">
        <v>64</v>
      </c>
      <c r="D26" s="20" t="s">
        <v>64</v>
      </c>
      <c r="E26" s="20" t="s">
        <v>64</v>
      </c>
      <c r="F26" s="20" t="s">
        <v>64</v>
      </c>
    </row>
    <row r="27" spans="2:6">
      <c r="B27" s="20" t="s">
        <v>46</v>
      </c>
      <c r="C27" s="20" t="s">
        <v>64</v>
      </c>
      <c r="D27" s="20" t="s">
        <v>64</v>
      </c>
      <c r="E27" s="20" t="s">
        <v>64</v>
      </c>
      <c r="F27" s="20" t="s">
        <v>64</v>
      </c>
    </row>
    <row r="28" spans="2:6">
      <c r="B28" s="20" t="s">
        <v>66</v>
      </c>
      <c r="C28" s="20" t="s">
        <v>64</v>
      </c>
      <c r="D28" s="20" t="s">
        <v>64</v>
      </c>
      <c r="E28" s="20" t="s">
        <v>64</v>
      </c>
      <c r="F28" s="20" t="s">
        <v>64</v>
      </c>
    </row>
    <row r="29" spans="2:6">
      <c r="B29" s="20" t="s">
        <v>49</v>
      </c>
      <c r="C29" s="20" t="s">
        <v>64</v>
      </c>
      <c r="D29" s="20" t="s">
        <v>64</v>
      </c>
      <c r="E29" s="20" t="s">
        <v>64</v>
      </c>
      <c r="F29" s="20" t="s">
        <v>64</v>
      </c>
    </row>
    <row r="30" spans="2:6">
      <c r="B30" s="20" t="s">
        <v>51</v>
      </c>
      <c r="C30" s="20" t="s">
        <v>64</v>
      </c>
      <c r="D30" s="20" t="s">
        <v>64</v>
      </c>
      <c r="E30" s="20" t="s">
        <v>64</v>
      </c>
      <c r="F30" s="20" t="s">
        <v>64</v>
      </c>
    </row>
    <row r="31" spans="2:6">
      <c r="B31" s="20" t="s">
        <v>53</v>
      </c>
      <c r="C31" s="20" t="s">
        <v>64</v>
      </c>
      <c r="D31" s="20" t="s">
        <v>64</v>
      </c>
      <c r="E31" s="20" t="s">
        <v>64</v>
      </c>
      <c r="F31" s="20" t="s">
        <v>64</v>
      </c>
    </row>
    <row r="32" spans="2:6">
      <c r="B32" s="20" t="s">
        <v>55</v>
      </c>
      <c r="C32" s="20" t="s">
        <v>64</v>
      </c>
      <c r="D32" s="20" t="s">
        <v>64</v>
      </c>
      <c r="E32" s="20" t="s">
        <v>64</v>
      </c>
      <c r="F32" s="20" t="s">
        <v>64</v>
      </c>
    </row>
    <row r="33" spans="2:6">
      <c r="B33" s="20" t="s">
        <v>57</v>
      </c>
      <c r="C33" s="20" t="s">
        <v>64</v>
      </c>
      <c r="D33" s="20" t="s">
        <v>64</v>
      </c>
      <c r="E33" s="20" t="s">
        <v>64</v>
      </c>
      <c r="F33" s="20" t="s">
        <v>64</v>
      </c>
    </row>
    <row r="34" spans="2:6">
      <c r="B34" s="20" t="s">
        <v>59</v>
      </c>
      <c r="C34" s="20" t="s">
        <v>64</v>
      </c>
      <c r="D34" s="20" t="s">
        <v>64</v>
      </c>
      <c r="E34" s="20" t="s">
        <v>64</v>
      </c>
      <c r="F34" s="20" t="s">
        <v>64</v>
      </c>
    </row>
    <row r="35" spans="2:6">
      <c r="B35" s="20" t="s">
        <v>61</v>
      </c>
      <c r="C35" s="20" t="s">
        <v>64</v>
      </c>
      <c r="D35" s="20" t="s">
        <v>64</v>
      </c>
      <c r="E35" s="20" t="s">
        <v>64</v>
      </c>
      <c r="F35" s="20" t="s">
        <v>64</v>
      </c>
    </row>
    <row r="36" spans="2:6">
      <c r="B36" s="20" t="s">
        <v>63</v>
      </c>
      <c r="C36" s="20" t="s">
        <v>64</v>
      </c>
      <c r="D36" s="20" t="s">
        <v>64</v>
      </c>
      <c r="E36" s="20" t="s">
        <v>64</v>
      </c>
      <c r="F36" s="20" t="s">
        <v>64</v>
      </c>
    </row>
    <row r="37" spans="2:6">
      <c r="B37" s="20" t="s">
        <v>65</v>
      </c>
      <c r="C37" s="22" t="s">
        <v>64</v>
      </c>
      <c r="D37" s="22" t="s">
        <v>64</v>
      </c>
      <c r="E37" s="22" t="s">
        <v>64</v>
      </c>
      <c r="F37" s="22" t="s">
        <v>64</v>
      </c>
    </row>
    <row r="38" spans="2:6">
      <c r="B38" s="20" t="s">
        <v>128</v>
      </c>
      <c r="C38" s="22" t="s">
        <v>64</v>
      </c>
      <c r="D38" s="22" t="s">
        <v>64</v>
      </c>
      <c r="E38" s="22" t="s">
        <v>64</v>
      </c>
      <c r="F38" s="22" t="s">
        <v>64</v>
      </c>
    </row>
    <row r="39" spans="2:6" s="50" customFormat="1">
      <c r="B39" s="20" t="s">
        <v>151</v>
      </c>
      <c r="C39" s="22" t="s">
        <v>64</v>
      </c>
      <c r="D39" s="22" t="s">
        <v>64</v>
      </c>
      <c r="E39" s="22" t="s">
        <v>64</v>
      </c>
      <c r="F39" s="22" t="s">
        <v>64</v>
      </c>
    </row>
    <row r="40" spans="2:6">
      <c r="B40" s="20" t="s">
        <v>165</v>
      </c>
      <c r="C40" s="22" t="s">
        <v>64</v>
      </c>
      <c r="D40" s="22" t="s">
        <v>64</v>
      </c>
      <c r="E40" s="22" t="s">
        <v>64</v>
      </c>
      <c r="F40" s="22" t="s">
        <v>64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 1</vt:lpstr>
      <vt:lpstr>t2</vt:lpstr>
      <vt:lpstr>t 3</vt:lpstr>
      <vt:lpstr>t4</vt:lpstr>
      <vt:lpstr>t 5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Hemen</dc:creator>
  <cp:lastModifiedBy>m</cp:lastModifiedBy>
  <dcterms:created xsi:type="dcterms:W3CDTF">2017-05-31T10:35:56Z</dcterms:created>
  <dcterms:modified xsi:type="dcterms:W3CDTF">2020-11-16T07:50:03Z</dcterms:modified>
</cp:coreProperties>
</file>