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55" yWindow="-15" windowWidth="27255" windowHeight="12765"/>
  </bookViews>
  <sheets>
    <sheet name="Tablica 1." sheetId="1" r:id="rId1"/>
    <sheet name="Tablica 2." sheetId="2" r:id="rId2"/>
    <sheet name="Tablica 3." sheetId="3" r:id="rId3"/>
  </sheets>
  <calcPr calcId="125725"/>
</workbook>
</file>

<file path=xl/calcChain.xml><?xml version="1.0" encoding="utf-8"?>
<calcChain xmlns="http://schemas.openxmlformats.org/spreadsheetml/2006/main">
  <c r="D16" i="3"/>
  <c r="E16"/>
  <c r="F16"/>
  <c r="G16"/>
  <c r="H16"/>
  <c r="I16"/>
  <c r="J16"/>
  <c r="K16"/>
  <c r="D26"/>
  <c r="E26"/>
  <c r="F26"/>
  <c r="G26"/>
  <c r="H26"/>
  <c r="I26"/>
  <c r="J26"/>
  <c r="K26"/>
  <c r="D30"/>
  <c r="E30"/>
  <c r="F30"/>
  <c r="G30"/>
  <c r="H30"/>
  <c r="I30"/>
  <c r="J30"/>
  <c r="K30"/>
  <c r="D35"/>
  <c r="E35"/>
  <c r="F35"/>
  <c r="G35"/>
  <c r="H35"/>
  <c r="I35"/>
  <c r="J35"/>
  <c r="K35"/>
  <c r="D43"/>
  <c r="E43"/>
  <c r="F43"/>
  <c r="G43"/>
  <c r="H43"/>
  <c r="I43"/>
  <c r="J43"/>
  <c r="K43"/>
  <c r="D49"/>
  <c r="E49"/>
  <c r="F49"/>
  <c r="G49"/>
  <c r="H49"/>
  <c r="I49"/>
  <c r="J49"/>
  <c r="K49"/>
  <c r="D57"/>
  <c r="E57"/>
  <c r="F57"/>
  <c r="G57"/>
  <c r="H57"/>
  <c r="I57"/>
  <c r="J57"/>
  <c r="K57"/>
  <c r="D61"/>
  <c r="E61"/>
  <c r="F61"/>
  <c r="G61"/>
  <c r="H61"/>
  <c r="I61"/>
  <c r="J61"/>
  <c r="K61"/>
  <c r="D74"/>
  <c r="E74"/>
  <c r="F74"/>
  <c r="G74"/>
  <c r="H74"/>
  <c r="I74"/>
  <c r="J74"/>
  <c r="K74"/>
  <c r="D82"/>
  <c r="E82"/>
  <c r="F82"/>
  <c r="G82"/>
  <c r="H82"/>
  <c r="I82"/>
  <c r="J82"/>
  <c r="K82"/>
  <c r="D91"/>
  <c r="E91"/>
  <c r="F91"/>
  <c r="G91"/>
  <c r="H91"/>
  <c r="I91"/>
  <c r="J91"/>
  <c r="K91"/>
  <c r="D95"/>
  <c r="E95"/>
  <c r="F95"/>
  <c r="G95"/>
  <c r="H95"/>
  <c r="I95"/>
  <c r="J95"/>
  <c r="K95"/>
  <c r="D103"/>
  <c r="E103"/>
  <c r="F103"/>
  <c r="G103"/>
  <c r="H103"/>
  <c r="I103"/>
  <c r="J103"/>
  <c r="K103"/>
  <c r="D115"/>
  <c r="E115"/>
  <c r="F115"/>
  <c r="G115"/>
  <c r="H115"/>
  <c r="I115"/>
  <c r="J115"/>
  <c r="K115"/>
  <c r="D119"/>
  <c r="E119"/>
  <c r="F119"/>
  <c r="G119"/>
  <c r="H119"/>
  <c r="I119"/>
  <c r="J119"/>
  <c r="K119"/>
  <c r="D121"/>
  <c r="E121"/>
  <c r="F121"/>
  <c r="G121"/>
  <c r="H121"/>
  <c r="I121"/>
  <c r="J121"/>
  <c r="K121"/>
  <c r="D125"/>
  <c r="E125"/>
  <c r="F125"/>
  <c r="G125"/>
  <c r="H125"/>
  <c r="I125"/>
  <c r="J125"/>
  <c r="K125"/>
  <c r="D128"/>
  <c r="E128"/>
  <c r="F128"/>
  <c r="G128"/>
  <c r="H128"/>
  <c r="I128"/>
  <c r="J128"/>
  <c r="K128"/>
  <c r="D134"/>
  <c r="E134"/>
  <c r="F134"/>
  <c r="G134"/>
  <c r="H134"/>
  <c r="I134"/>
  <c r="J134"/>
  <c r="K134"/>
  <c r="D137"/>
  <c r="E137"/>
  <c r="F137"/>
  <c r="G137"/>
  <c r="H137"/>
  <c r="I137"/>
  <c r="J137"/>
  <c r="K137"/>
  <c r="D146"/>
  <c r="E146"/>
  <c r="F146"/>
  <c r="G146"/>
  <c r="H146"/>
  <c r="I146"/>
  <c r="J146"/>
  <c r="K146"/>
  <c r="D147"/>
  <c r="E147"/>
  <c r="F147"/>
  <c r="G147"/>
  <c r="H147"/>
  <c r="I147"/>
  <c r="J147"/>
  <c r="K147"/>
  <c r="D155"/>
  <c r="E155"/>
  <c r="F155"/>
  <c r="G155"/>
  <c r="H155"/>
  <c r="I155"/>
  <c r="J155"/>
  <c r="K155"/>
  <c r="C26" i="1" l="1"/>
  <c r="D26"/>
  <c r="B26" l="1"/>
</calcChain>
</file>

<file path=xl/sharedStrings.xml><?xml version="1.0" encoding="utf-8"?>
<sst xmlns="http://schemas.openxmlformats.org/spreadsheetml/2006/main" count="1014" uniqueCount="912">
  <si>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</si>
  <si>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</si>
  <si>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</si>
  <si>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</si>
  <si>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</si>
  <si>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</si>
  <si>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</si>
  <si>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</si>
  <si>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</si>
  <si>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</si>
  <si>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</si>
  <si>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</si>
  <si>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</si>
  <si>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</si>
  <si>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</si>
  <si>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</si>
  <si>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</si>
  <si>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 xml:space="preserve">Zadarska </t>
  </si>
  <si>
    <t>Grad Zagreb</t>
  </si>
  <si>
    <t>Zagrebačka</t>
  </si>
  <si>
    <t>ŽUPANIJA</t>
  </si>
  <si>
    <t>HRVATSKA</t>
  </si>
  <si>
    <t>Broj stanovnika*</t>
  </si>
  <si>
    <t>*Podaci Državnog zavoda za statistiku (Popis stanovništva 2011. godine)</t>
  </si>
  <si>
    <t>Krapinsko-zagorska</t>
  </si>
  <si>
    <t>Broj zdravstvenih djelatnika</t>
  </si>
  <si>
    <t>Broj timova**</t>
  </si>
  <si>
    <t>vozači</t>
  </si>
  <si>
    <t>Prioritet</t>
  </si>
  <si>
    <t>A</t>
  </si>
  <si>
    <t>H</t>
  </si>
  <si>
    <t>V</t>
  </si>
  <si>
    <t>Javno mjesto</t>
  </si>
  <si>
    <t>Stan</t>
  </si>
  <si>
    <t>Teren</t>
  </si>
  <si>
    <t>Ukupno</t>
  </si>
  <si>
    <t>ZAVOD ZA HITNU MEDICINU</t>
  </si>
  <si>
    <t>Bjelovarsko-bilogorske županije</t>
  </si>
  <si>
    <t>Brodsko-posavske županije</t>
  </si>
  <si>
    <t>Dubrovačko-neretvanske županije</t>
  </si>
  <si>
    <t>Grada Zagreba</t>
  </si>
  <si>
    <t>Istarske županije</t>
  </si>
  <si>
    <t>Karlovačke županije</t>
  </si>
  <si>
    <t>Koprivničko-križevačke županije</t>
  </si>
  <si>
    <t>Krapinsko-zagrorske županije</t>
  </si>
  <si>
    <t>Ličko-senjske županije</t>
  </si>
  <si>
    <t>Međimurske županije</t>
  </si>
  <si>
    <t>Osječko-baranjske županije</t>
  </si>
  <si>
    <t>Požeško-slavonske županije</t>
  </si>
  <si>
    <t>Primorsko-goranske županije</t>
  </si>
  <si>
    <t>Sisačko-moslavačke županije</t>
  </si>
  <si>
    <t>Splitsko-dalmatinske županije</t>
  </si>
  <si>
    <t>Šibensko-kninske županije</t>
  </si>
  <si>
    <t>Varaždinske županije</t>
  </si>
  <si>
    <t>Virovitičko-podravske županije</t>
  </si>
  <si>
    <t>Vukovarsko-srijemske županije</t>
  </si>
  <si>
    <t>Zadarske županije</t>
  </si>
  <si>
    <t>Zagrebačke županije</t>
  </si>
  <si>
    <t>doktori medicine</t>
  </si>
  <si>
    <t>broj timova T1</t>
  </si>
  <si>
    <t>broj timova T2</t>
  </si>
  <si>
    <t>** Mreža hitne medicine (Narodne novine broj 49/2016, 67/2017)</t>
  </si>
  <si>
    <t>dr. med. specijalist anesteziologije</t>
  </si>
  <si>
    <t>Ambulanta</t>
  </si>
  <si>
    <t xml:space="preserve">Tablica 2. Broj intervencija u izvanbolničkoj djelatnosti HITNE MEDICINE po županijama u 2020. godini </t>
  </si>
  <si>
    <t>Tablica 1. Broj stanovnika za koje se osigurava hitna medicinska skrb, broj timova, broj zdravstvenih djelatnika te broj vozila u izvanbolničkoj djelatnosti HITNE MEDICINE po županijama u 2020. godini</t>
  </si>
  <si>
    <t xml:space="preserve">broj vozila </t>
  </si>
  <si>
    <t>391 / 38.00%</t>
  </si>
  <si>
    <t>636 / 61.81%</t>
  </si>
  <si>
    <t>1029 / 97.72%</t>
  </si>
  <si>
    <t>24 / 2.28%</t>
  </si>
  <si>
    <t>1053 / 6.09%</t>
  </si>
  <si>
    <t>1807 / 24.59%</t>
  </si>
  <si>
    <t>5540 / 75.39%</t>
  </si>
  <si>
    <t>7348 / 84.81%</t>
  </si>
  <si>
    <t>1316 / 15.19%</t>
  </si>
  <si>
    <t>8664 / 50.10%</t>
  </si>
  <si>
    <t>791 / 38.97%</t>
  </si>
  <si>
    <t>1239 / 61.03%</t>
  </si>
  <si>
    <t>2030 / 26.93%</t>
  </si>
  <si>
    <t>5508 / 73.07%</t>
  </si>
  <si>
    <t>7538 / 43.59%</t>
  </si>
  <si>
    <t>2989 / 28.72%</t>
  </si>
  <si>
    <t>7415 / 71.25%</t>
  </si>
  <si>
    <t>10407 / 60.18%</t>
  </si>
  <si>
    <t>6886 / 39.82%</t>
  </si>
  <si>
    <t>1584 / 43.28%</t>
  </si>
  <si>
    <t>2075 / 56.69%</t>
  </si>
  <si>
    <t>3660 / 96.80%</t>
  </si>
  <si>
    <t>121 / 3.20%</t>
  </si>
  <si>
    <t>3781 / 10.29%</t>
  </si>
  <si>
    <t>4885 / 30.60%</t>
  </si>
  <si>
    <t>11076 / 69.37%</t>
  </si>
  <si>
    <t>15966 / 88.64%</t>
  </si>
  <si>
    <t>2047 / 11.36%</t>
  </si>
  <si>
    <t>18013 / 49.02%</t>
  </si>
  <si>
    <t>1977 / 43.82%</t>
  </si>
  <si>
    <t>2533 / 56.14%</t>
  </si>
  <si>
    <t>4512 / 30.33%</t>
  </si>
  <si>
    <t>10366 / 69.67%</t>
  </si>
  <si>
    <t>14878 / 40.49%</t>
  </si>
  <si>
    <t>8446 / 34.99%</t>
  </si>
  <si>
    <t>15685 / 64.97%</t>
  </si>
  <si>
    <t>24141 / 65.70%</t>
  </si>
  <si>
    <t>12604 / 34.30%</t>
  </si>
  <si>
    <t>1288 / 49.52%</t>
  </si>
  <si>
    <t>1312 / 50.44%</t>
  </si>
  <si>
    <t>2601 / 97.16%</t>
  </si>
  <si>
    <t>76 / 2.84%</t>
  </si>
  <si>
    <t>2677 / 9.20%</t>
  </si>
  <si>
    <t>2661 / 27.47%</t>
  </si>
  <si>
    <t>7025 / 72.53%</t>
  </si>
  <si>
    <t>9686 / 71.12%</t>
  </si>
  <si>
    <t>3933 / 28.88%</t>
  </si>
  <si>
    <t>13619 / 46.80%</t>
  </si>
  <si>
    <t>449 / 50.85%</t>
  </si>
  <si>
    <t>434 / 49.15%</t>
  </si>
  <si>
    <t>883 / 6.95%</t>
  </si>
  <si>
    <t>11828 / 93.05%</t>
  </si>
  <si>
    <t>12711 / 43.68%</t>
  </si>
  <si>
    <t>4398 / 33.39%</t>
  </si>
  <si>
    <t>8771 / 66.60%</t>
  </si>
  <si>
    <t>13170 / 45.25%</t>
  </si>
  <si>
    <t>15933 / 54.75%</t>
  </si>
  <si>
    <t>3346 / 39.98%</t>
  </si>
  <si>
    <t>5021 / 60.00%</t>
  </si>
  <si>
    <t>8369 / 95.66%</t>
  </si>
  <si>
    <t>380 / 4.34%</t>
  </si>
  <si>
    <t>8749 / 20.26%</t>
  </si>
  <si>
    <t>2373 / 16.87%</t>
  </si>
  <si>
    <t>11688 / 83.10%</t>
  </si>
  <si>
    <t>14065 / 77.70%</t>
  </si>
  <si>
    <t>4037 / 22.30%</t>
  </si>
  <si>
    <t>18102 / 41.91%</t>
  </si>
  <si>
    <t>641 / 35.65%</t>
  </si>
  <si>
    <t>1157 / 64.35%</t>
  </si>
  <si>
    <t>1798 / 11.09%</t>
  </si>
  <si>
    <t>14413 / 88.91%</t>
  </si>
  <si>
    <t>16211 / 37.53%</t>
  </si>
  <si>
    <t>6360 / 26.25%</t>
  </si>
  <si>
    <t>17866 / 73.73%</t>
  </si>
  <si>
    <t>24232 / 56.10%</t>
  </si>
  <si>
    <t>18959 / 43.90%</t>
  </si>
  <si>
    <t>1090 / 40.93%</t>
  </si>
  <si>
    <t>1572 / 59.03%</t>
  </si>
  <si>
    <t>2663 / 96.56%</t>
  </si>
  <si>
    <t>95 / 3.44%</t>
  </si>
  <si>
    <t>2758 / 13.30%</t>
  </si>
  <si>
    <t>1816 / 35.52%</t>
  </si>
  <si>
    <t>3296 / 64.48%</t>
  </si>
  <si>
    <t>5112 / 78.91%</t>
  </si>
  <si>
    <t>1366 / 21.09%</t>
  </si>
  <si>
    <t>6478 / 31.24%</t>
  </si>
  <si>
    <t>98 / 68.53%</t>
  </si>
  <si>
    <t>45 / 31.47%</t>
  </si>
  <si>
    <t>143 / 1.25%</t>
  </si>
  <si>
    <t>11330 / 98.75%</t>
  </si>
  <si>
    <t>11473 / 55.33%</t>
  </si>
  <si>
    <t>3004 / 37.92%</t>
  </si>
  <si>
    <t>4913 / 62.02%</t>
  </si>
  <si>
    <t>7921 / 38.20%</t>
  </si>
  <si>
    <t>12816 / 61.80%</t>
  </si>
  <si>
    <t>2112 / 38.30%</t>
  </si>
  <si>
    <t>3402 / 61.70%</t>
  </si>
  <si>
    <t>5514 / 98.11%</t>
  </si>
  <si>
    <t>106 / 1.89%</t>
  </si>
  <si>
    <t>5620 / 17.67%</t>
  </si>
  <si>
    <t>1942 / 21.08%</t>
  </si>
  <si>
    <t>7272 / 78.92%</t>
  </si>
  <si>
    <t>9214 / 73.77%</t>
  </si>
  <si>
    <t>3277 / 26.23%</t>
  </si>
  <si>
    <t>12491 / 39.27%</t>
  </si>
  <si>
    <t>227 / 43.07%</t>
  </si>
  <si>
    <t>300 / 56.93%</t>
  </si>
  <si>
    <t>527 / 3.87%</t>
  </si>
  <si>
    <t>13106 / 96.13%</t>
  </si>
  <si>
    <t>13633 / 42.86%</t>
  </si>
  <si>
    <t>4283 / 28.06%</t>
  </si>
  <si>
    <t>10974 / 71.89%</t>
  </si>
  <si>
    <t>15264 / 47.98%</t>
  </si>
  <si>
    <t>16547 / 52.02%</t>
  </si>
  <si>
    <t>1148 / 34.46%</t>
  </si>
  <si>
    <t>2183 / 65.54%</t>
  </si>
  <si>
    <t>3331 / 97.34%</t>
  </si>
  <si>
    <t>91 / 2.66%</t>
  </si>
  <si>
    <t>3422 / 15.33%</t>
  </si>
  <si>
    <t>2318 / 21.51%</t>
  </si>
  <si>
    <t>8457 / 78.49%</t>
  </si>
  <si>
    <t>10775 / 82.92%</t>
  </si>
  <si>
    <t>2219 / 17.08%</t>
  </si>
  <si>
    <t>12994 / 58.20%</t>
  </si>
  <si>
    <t>927 / 38.74%</t>
  </si>
  <si>
    <t>1464 / 61.18%</t>
  </si>
  <si>
    <t>2393 / 41.03%</t>
  </si>
  <si>
    <t>3439 / 58.97%</t>
  </si>
  <si>
    <t>5832 / 26.12%</t>
  </si>
  <si>
    <t>4393 / 26.63%</t>
  </si>
  <si>
    <t>12104 / 73.36%</t>
  </si>
  <si>
    <t>16499 / 73.90%</t>
  </si>
  <si>
    <t>5827 / 26.10%</t>
  </si>
  <si>
    <t>3603 / 46.23%</t>
  </si>
  <si>
    <t>4187 / 53.73%</t>
  </si>
  <si>
    <t>7793 / 94.98%</t>
  </si>
  <si>
    <t>412 / 5.02%</t>
  </si>
  <si>
    <t>8205 / 9.19%</t>
  </si>
  <si>
    <t>5854 / 27.23%</t>
  </si>
  <si>
    <t>15637 / 72.73%</t>
  </si>
  <si>
    <t>21500 / 51.51%</t>
  </si>
  <si>
    <t>20243 / 48.49%</t>
  </si>
  <si>
    <t>41743 / 46.74%</t>
  </si>
  <si>
    <t>474 / 35.37%</t>
  </si>
  <si>
    <t>865 / 64.55%</t>
  </si>
  <si>
    <t>1340 / 3.43%</t>
  </si>
  <si>
    <t>37778 / 96.57%</t>
  </si>
  <si>
    <t>39118 / 43.80%</t>
  </si>
  <si>
    <t>9931 / 32.41%</t>
  </si>
  <si>
    <t>20689 / 67.52%</t>
  </si>
  <si>
    <t>30642 / 34.31%</t>
  </si>
  <si>
    <t>58673 / 65.69%</t>
  </si>
  <si>
    <t>678 / 51.40%</t>
  </si>
  <si>
    <t>641 / 48.60%</t>
  </si>
  <si>
    <t>1319 / 95.17%</t>
  </si>
  <si>
    <t>67 / 4.83%</t>
  </si>
  <si>
    <t>1386 / 8.80%</t>
  </si>
  <si>
    <t>1048 / 28.84%</t>
  </si>
  <si>
    <t>2586 / 71.16%</t>
  </si>
  <si>
    <t>3634 / 63.81%</t>
  </si>
  <si>
    <t>2061 / 36.19%</t>
  </si>
  <si>
    <t>5695 / 36.16%</t>
  </si>
  <si>
    <t>235 / 38.21%</t>
  </si>
  <si>
    <t>380 / 61.79%</t>
  </si>
  <si>
    <t>615 / 7.12%</t>
  </si>
  <si>
    <t>8019 / 92.88%</t>
  </si>
  <si>
    <t>8634 / 54.82%</t>
  </si>
  <si>
    <t>1961 / 35.22%</t>
  </si>
  <si>
    <t>3607 / 64.78%</t>
  </si>
  <si>
    <t>5568 / 35.35%</t>
  </si>
  <si>
    <t>10182 / 64.65%</t>
  </si>
  <si>
    <t>487 / 31.85%</t>
  </si>
  <si>
    <t>1042 / 68.15%</t>
  </si>
  <si>
    <t>1529 / 95.86%</t>
  </si>
  <si>
    <t>66 / 4.14%</t>
  </si>
  <si>
    <t>1595 / 10.04%</t>
  </si>
  <si>
    <t>1136 / 21.46%</t>
  </si>
  <si>
    <t>4158 / 78.54%</t>
  </si>
  <si>
    <t>5294 / 66.80%</t>
  </si>
  <si>
    <t>2631 / 33.20%</t>
  </si>
  <si>
    <t>7925 / 49.87%</t>
  </si>
  <si>
    <t>53 / 26.11%</t>
  </si>
  <si>
    <t>150 / 73.89%</t>
  </si>
  <si>
    <t>203 / 3.21%</t>
  </si>
  <si>
    <t>6112 / 96.79%</t>
  </si>
  <si>
    <t>6315 / 39.74%</t>
  </si>
  <si>
    <t>1676 / 23.81%</t>
  </si>
  <si>
    <t>5352 / 76.04%</t>
  </si>
  <si>
    <t>7038 / 44.29%</t>
  </si>
  <si>
    <t>8853 / 55.71%</t>
  </si>
  <si>
    <t>405 / 28.76%</t>
  </si>
  <si>
    <t>1003 / 71.24%</t>
  </si>
  <si>
    <t>1408 / 98.67%</t>
  </si>
  <si>
    <t>19 / 1.33%</t>
  </si>
  <si>
    <t>1427 / 12.02%</t>
  </si>
  <si>
    <t>606 / 20.69%</t>
  </si>
  <si>
    <t>2323 / 79.31%</t>
  </si>
  <si>
    <t>2929 / 97.34%</t>
  </si>
  <si>
    <t>80 / 2.66%</t>
  </si>
  <si>
    <t>3009 / 25.34%</t>
  </si>
  <si>
    <t>51 / 24.64%</t>
  </si>
  <si>
    <t>156 / 75.36%</t>
  </si>
  <si>
    <t>207 / 2.84%</t>
  </si>
  <si>
    <t>7087 / 97.16%</t>
  </si>
  <si>
    <t>7294 / 61.42%</t>
  </si>
  <si>
    <t>1062 / 23.34%</t>
  </si>
  <si>
    <t>3482 / 76.51%</t>
  </si>
  <si>
    <t>4551 / 38.32%</t>
  </si>
  <si>
    <t>7325 / 61.68%</t>
  </si>
  <si>
    <t>1002 / 39.25%</t>
  </si>
  <si>
    <t>1550 / 60.71%</t>
  </si>
  <si>
    <t>2553 / 96.81%</t>
  </si>
  <si>
    <t>84 / 3.19%</t>
  </si>
  <si>
    <t>2637 / 11.91%</t>
  </si>
  <si>
    <t>2792 / 30.42%</t>
  </si>
  <si>
    <t>6386 / 69.57%</t>
  </si>
  <si>
    <t>9179 / 79.49%</t>
  </si>
  <si>
    <t>2369 / 20.51%</t>
  </si>
  <si>
    <t>11548 / 52.15%</t>
  </si>
  <si>
    <t>968 / 40.84%</t>
  </si>
  <si>
    <t>1401 / 59.11%</t>
  </si>
  <si>
    <t>2370 / 30.02%</t>
  </si>
  <si>
    <t>5525 / 69.98%</t>
  </si>
  <si>
    <t>7895 / 35.65%</t>
  </si>
  <si>
    <t>4762 / 33.76%</t>
  </si>
  <si>
    <t>9337 / 66.19%</t>
  </si>
  <si>
    <t>14106 / 63.70%</t>
  </si>
  <si>
    <t>8037 / 36.30%</t>
  </si>
  <si>
    <t>1492 / 45.42%</t>
  </si>
  <si>
    <t>1792 / 54.55%</t>
  </si>
  <si>
    <t>3285 / 89.15%</t>
  </si>
  <si>
    <t>400 / 10.85%</t>
  </si>
  <si>
    <t>3685 / 12.59%</t>
  </si>
  <si>
    <t>1360 / 28.71%</t>
  </si>
  <si>
    <t>3375 / 71.25%</t>
  </si>
  <si>
    <t>4737 / 65.28%</t>
  </si>
  <si>
    <t>2519 / 34.72%</t>
  </si>
  <si>
    <t>7256 / 24.79%</t>
  </si>
  <si>
    <t>121 / 30.87%</t>
  </si>
  <si>
    <t>264 / 67.35%</t>
  </si>
  <si>
    <t>392 / 2.16%</t>
  </si>
  <si>
    <t>17746 / 97.84%</t>
  </si>
  <si>
    <t>18138 / 61.97%</t>
  </si>
  <si>
    <t>2974 / 35.12%</t>
  </si>
  <si>
    <t>5431 / 64.14%</t>
  </si>
  <si>
    <t>8468 / 28.93%</t>
  </si>
  <si>
    <t>20803 / 71.07%</t>
  </si>
  <si>
    <t>1230 / 34.21%</t>
  </si>
  <si>
    <t>2365 / 65.79%</t>
  </si>
  <si>
    <t>3595 / 98.25%</t>
  </si>
  <si>
    <t>64 / 1.75%</t>
  </si>
  <si>
    <t>3659 / 19.52%</t>
  </si>
  <si>
    <t>1388 / 17.14%</t>
  </si>
  <si>
    <t>6709 / 82.86%</t>
  </si>
  <si>
    <t>8097 / 79.95%</t>
  </si>
  <si>
    <t>2030 / 20.05%</t>
  </si>
  <si>
    <t>10127 / 54.01%</t>
  </si>
  <si>
    <t>99 / 36.80%</t>
  </si>
  <si>
    <t>170 / 63.20%</t>
  </si>
  <si>
    <t>269 / 5.77%</t>
  </si>
  <si>
    <t>4394 / 94.23%</t>
  </si>
  <si>
    <t>4663 / 24.87%</t>
  </si>
  <si>
    <t>2717 / 22.71%</t>
  </si>
  <si>
    <t>9244 / 77.27%</t>
  </si>
  <si>
    <t>11963 / 63.81%</t>
  </si>
  <si>
    <t>6786 / 36.19%</t>
  </si>
  <si>
    <t>904 / 22.47%</t>
  </si>
  <si>
    <t>3118 / 77.49%</t>
  </si>
  <si>
    <t>4024 / 98.75%</t>
  </si>
  <si>
    <t>51 / 1.25%</t>
  </si>
  <si>
    <t>4075 / 20.21%</t>
  </si>
  <si>
    <t>999 / 16.88%</t>
  </si>
  <si>
    <t>4911 / 82.98%</t>
  </si>
  <si>
    <t>5918 / 87.07%</t>
  </si>
  <si>
    <t>879 / 12.93%</t>
  </si>
  <si>
    <t>6797 / 33.71%</t>
  </si>
  <si>
    <t>174 / 56.68%</t>
  </si>
  <si>
    <t>132 / 43.00%</t>
  </si>
  <si>
    <t>307 / 3.37%</t>
  </si>
  <si>
    <t>8796 / 96.63%</t>
  </si>
  <si>
    <t>9103 / 45.14%</t>
  </si>
  <si>
    <t>2079 / 20.26%</t>
  </si>
  <si>
    <t>8162 / 79.53%</t>
  </si>
  <si>
    <t>10263 / 50.90%</t>
  </si>
  <si>
    <t>9901 / 49.10%</t>
  </si>
  <si>
    <t>911 / 31.90%</t>
  </si>
  <si>
    <t>1942 / 68.00%</t>
  </si>
  <si>
    <t>2856 / 97.44%</t>
  </si>
  <si>
    <t>75 / 2.56%</t>
  </si>
  <si>
    <t>2931 / 13.54%</t>
  </si>
  <si>
    <t>1476 / 22.40%</t>
  </si>
  <si>
    <t>5111 / 77.58%</t>
  </si>
  <si>
    <t>6588 / 74.04%</t>
  </si>
  <si>
    <t>2310 / 25.96%</t>
  </si>
  <si>
    <t>8898 / 41.11%</t>
  </si>
  <si>
    <t>217 / 27.40%</t>
  </si>
  <si>
    <t>575 / 72.60%</t>
  </si>
  <si>
    <t>792 / 8.16%</t>
  </si>
  <si>
    <t>8919 / 91.84%</t>
  </si>
  <si>
    <t>9711 / 44.86%</t>
  </si>
  <si>
    <t>2604 / 25.43%</t>
  </si>
  <si>
    <t>7628 / 74.51%</t>
  </si>
  <si>
    <t>10238 / 47.30%</t>
  </si>
  <si>
    <t>11408 / 52.70%</t>
  </si>
  <si>
    <t>536 / 34.49%</t>
  </si>
  <si>
    <t>1018 / 65.51%</t>
  </si>
  <si>
    <t>1554 / 98.60%</t>
  </si>
  <si>
    <t>22 / 1.40%</t>
  </si>
  <si>
    <t>1576 / 18.33%</t>
  </si>
  <si>
    <t>860 / 18.51%</t>
  </si>
  <si>
    <t>3785 / 81.49%</t>
  </si>
  <si>
    <t>4645 / 95.46%</t>
  </si>
  <si>
    <t>221 / 4.54%</t>
  </si>
  <si>
    <t>4866 / 56.59%</t>
  </si>
  <si>
    <t>232 / 36.71%</t>
  </si>
  <si>
    <t>400 / 63.29%</t>
  </si>
  <si>
    <t>632 / 29.30%</t>
  </si>
  <si>
    <t>1525 / 70.70%</t>
  </si>
  <si>
    <t>2157 / 25.08%</t>
  </si>
  <si>
    <t>1628 / 23.83%</t>
  </si>
  <si>
    <t>5203 / 76.17%</t>
  </si>
  <si>
    <t>6831 / 79.44%</t>
  </si>
  <si>
    <t>1768 / 20.56%</t>
  </si>
  <si>
    <t>950 / 36.01%</t>
  </si>
  <si>
    <t>1688 / 63.99%</t>
  </si>
  <si>
    <t>2638 / 98.51%</t>
  </si>
  <si>
    <t>40 / 1.49%</t>
  </si>
  <si>
    <t>2678 / 24.14%</t>
  </si>
  <si>
    <t>1015 / 20.95%</t>
  </si>
  <si>
    <t>3830 / 79.05%</t>
  </si>
  <si>
    <t>4845 / 71.77%</t>
  </si>
  <si>
    <t>1906 / 28.23%</t>
  </si>
  <si>
    <t>6751 / 60.85%</t>
  </si>
  <si>
    <t>12 / 46.15%</t>
  </si>
  <si>
    <t>14 / 53.85%</t>
  </si>
  <si>
    <t>26 / 1.58%</t>
  </si>
  <si>
    <t>1618 / 98.42%</t>
  </si>
  <si>
    <t>1644 / 14.82%</t>
  </si>
  <si>
    <t>1977 / 26.33%</t>
  </si>
  <si>
    <t>5532 / 73.67%</t>
  </si>
  <si>
    <t>7509 / 67.68%</t>
  </si>
  <si>
    <t>3586 / 32.32%</t>
  </si>
  <si>
    <t>1867 / 42.28%</t>
  </si>
  <si>
    <t>2538 / 57.47%</t>
  </si>
  <si>
    <t>4416 / 95.30%</t>
  </si>
  <si>
    <t>218 / 4.70%</t>
  </si>
  <si>
    <t>4634 / 12.61%</t>
  </si>
  <si>
    <t>2874 / 25.80%</t>
  </si>
  <si>
    <t>8257 / 74.11%</t>
  </si>
  <si>
    <t>11141 / 66.98%</t>
  </si>
  <si>
    <t>5492 / 33.02%</t>
  </si>
  <si>
    <t>16633 / 45.26%</t>
  </si>
  <si>
    <t>319 / 47.40%</t>
  </si>
  <si>
    <t>350 / 52.01%</t>
  </si>
  <si>
    <t>673 / 4.40%</t>
  </si>
  <si>
    <t>14635 / 95.60%</t>
  </si>
  <si>
    <t>15308 / 41.66%</t>
  </si>
  <si>
    <t>5061 / 31.15%</t>
  </si>
  <si>
    <t>11145 / 68.59%</t>
  </si>
  <si>
    <t>16248 / 44.22%</t>
  </si>
  <si>
    <t>20499 / 55.78%</t>
  </si>
  <si>
    <t>855 / 30.02%</t>
  </si>
  <si>
    <t>1993 / 69.98%</t>
  </si>
  <si>
    <t>2848 / 95.51%</t>
  </si>
  <si>
    <t>134 / 4.49%</t>
  </si>
  <si>
    <t>2982 / 16.38%</t>
  </si>
  <si>
    <t>1153 / 20.89%</t>
  </si>
  <si>
    <t>4366 / 79.11%</t>
  </si>
  <si>
    <t>5519 / 51.47%</t>
  </si>
  <si>
    <t>5203 / 48.53%</t>
  </si>
  <si>
    <t>10722 / 58.91%</t>
  </si>
  <si>
    <t>302 / 36.61%</t>
  </si>
  <si>
    <t>523 / 63.39%</t>
  </si>
  <si>
    <t>825 / 18.35%</t>
  </si>
  <si>
    <t>3672 / 81.65%</t>
  </si>
  <si>
    <t>4497 / 24.71%</t>
  </si>
  <si>
    <t>2310 / 25.13%</t>
  </si>
  <si>
    <t>6882 / 74.87%</t>
  </si>
  <si>
    <t>9192 / 50.50%</t>
  </si>
  <si>
    <t>9009 / 49.50%</t>
  </si>
  <si>
    <t>1204 / 66.12%</t>
  </si>
  <si>
    <t>617 / 33.88%</t>
  </si>
  <si>
    <t>1821 / 99.89%</t>
  </si>
  <si>
    <t>2 / 0.11%</t>
  </si>
  <si>
    <t>1823 / 2.44%</t>
  </si>
  <si>
    <t>4683 / 49.05%</t>
  </si>
  <si>
    <t>4865 / 50.95%</t>
  </si>
  <si>
    <t>9548 / 90.28%</t>
  </si>
  <si>
    <t>1028 / 9.72%</t>
  </si>
  <si>
    <t>10576 / 14.18%</t>
  </si>
  <si>
    <t>12302 / 21.60%</t>
  </si>
  <si>
    <t>44661 / 78.40%</t>
  </si>
  <si>
    <t>56963 / 91.62%</t>
  </si>
  <si>
    <t>5208 / 8.38%</t>
  </si>
  <si>
    <t>62171 / 83.37%</t>
  </si>
  <si>
    <t>18189 / 26.62%</t>
  </si>
  <si>
    <t>50143 / 73.38%</t>
  </si>
  <si>
    <t>68332 / 91.63%</t>
  </si>
  <si>
    <t>6238 / 8.37%</t>
  </si>
  <si>
    <t>27083 / 39.36%</t>
  </si>
  <si>
    <t>41695 / 60.60%</t>
  </si>
  <si>
    <t>68806 / 96.43%</t>
  </si>
  <si>
    <t>2547 / 3.57%</t>
  </si>
  <si>
    <t>71353 / 11.99%</t>
  </si>
  <si>
    <t>45046 / 25.63%</t>
  </si>
  <si>
    <t>130653 / 74.34%</t>
  </si>
  <si>
    <t>175740 / 72.35%</t>
  </si>
  <si>
    <t>67167 / 27.65%</t>
  </si>
  <si>
    <t>242907 / 40.81%</t>
  </si>
  <si>
    <t>20669 / 26.53%</t>
  </si>
  <si>
    <t>57213 / 73.44%</t>
  </si>
  <si>
    <t>77900 / 27.93%</t>
  </si>
  <si>
    <t>201024 / 72.07%</t>
  </si>
  <si>
    <t>278924 / 46.86%</t>
  </si>
  <si>
    <t>92804 / 28.77%</t>
  </si>
  <si>
    <t>229565 / 71.16%</t>
  </si>
  <si>
    <t>322583 / 54.20%</t>
  </si>
  <si>
    <t>272640 / 45.80%</t>
  </si>
  <si>
    <r>
      <t>* uključuje i 2039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podataka koji nisu obradivi zbog greške</t>
    </r>
  </si>
  <si>
    <t>595223*</t>
  </si>
  <si>
    <t>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</si>
  <si>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Napomene i bilješke.........................................................................................................................................................................................</t>
  </si>
  <si>
    <t>Međuzbroj za V01 - Y98</t>
  </si>
  <si>
    <t>XX</t>
  </si>
  <si>
    <t>Ostali vanjski uzroci ozljeda i otrovanja</t>
  </si>
  <si>
    <t>126.</t>
  </si>
  <si>
    <t>Y36</t>
  </si>
  <si>
    <t>Ratne ozljede</t>
  </si>
  <si>
    <t>125.</t>
  </si>
  <si>
    <t>X85-Y09</t>
  </si>
  <si>
    <t>Namjerno nanesene ozljede</t>
  </si>
  <si>
    <t>124.</t>
  </si>
  <si>
    <t>W00-X59</t>
  </si>
  <si>
    <t>Ostali vanjski uzroci slučajnih ozljeda</t>
  </si>
  <si>
    <t>123.</t>
  </si>
  <si>
    <t>V01-V99</t>
  </si>
  <si>
    <t>Nesreće pri prijevozu</t>
  </si>
  <si>
    <t>122.</t>
  </si>
  <si>
    <t>Dob 65 i više         M           Ž</t>
  </si>
  <si>
    <t xml:space="preserve">Dob 20-64g.         M            Ž  </t>
  </si>
  <si>
    <t xml:space="preserve"> Dob 7- 19g          M            Ž</t>
  </si>
  <si>
    <t xml:space="preserve">    Dob 0-6 g.      M            Ž</t>
  </si>
  <si>
    <t>ŠIFRA</t>
  </si>
  <si>
    <t xml:space="preserve">VANJSKI UZROCI </t>
  </si>
  <si>
    <t>Broj</t>
  </si>
  <si>
    <t>VANJSKI UZROCI MORBIDITETA (DODATNO ŠIFRIRANJE)</t>
  </si>
  <si>
    <t>A00 - Z99</t>
  </si>
  <si>
    <t>Sveukupno bolesti i stanja</t>
  </si>
  <si>
    <t>Međuzbroj za Z00 - Z99</t>
  </si>
  <si>
    <t>XXI</t>
  </si>
  <si>
    <t>Ostali čimbenici koji utječu na stanje zdravlja i kontakt sa zdravstvenom službom</t>
  </si>
  <si>
    <t>121.</t>
  </si>
  <si>
    <t xml:space="preserve"> Z70-Z99</t>
  </si>
  <si>
    <t>120.</t>
  </si>
  <si>
    <t>Z55-Z65</t>
  </si>
  <si>
    <t>119.</t>
  </si>
  <si>
    <t>Z40-Z54</t>
  </si>
  <si>
    <t>Osobe koje se koriste zdravstvenom službom zbog: specifičnih postupaka i njege                                   psihosocijalnih i socioekonomskih                                obiteljskih razloga</t>
  </si>
  <si>
    <t>118.</t>
  </si>
  <si>
    <t>Z30</t>
  </si>
  <si>
    <t>Postupci u vezi sa sprečavanjem neželjene trudnoće</t>
  </si>
  <si>
    <t>117.</t>
  </si>
  <si>
    <t>Z20,       Z22-Z29</t>
  </si>
  <si>
    <t>Druge osobe s opasnošću po zdravlje zbog zaraznih bolesti</t>
  </si>
  <si>
    <t>116.</t>
  </si>
  <si>
    <t>Z21</t>
  </si>
  <si>
    <t>Infekcija HIV-om bez simptoma</t>
  </si>
  <si>
    <t>115.</t>
  </si>
  <si>
    <t>Z00-Z13</t>
  </si>
  <si>
    <t>Osobe koje se koriste zdravstvenom službom zbog pregleda i istraživanja</t>
  </si>
  <si>
    <t>114.</t>
  </si>
  <si>
    <t>Međuzbroj za U00</t>
  </si>
  <si>
    <t>U07.02</t>
  </si>
  <si>
    <t>COVID-19, virus nije identificiran</t>
  </si>
  <si>
    <t>113.</t>
  </si>
  <si>
    <t>U07.01</t>
  </si>
  <si>
    <t>COVID-19, virus identificiran</t>
  </si>
  <si>
    <t>112.</t>
  </si>
  <si>
    <t>Međuzbroj za S00 - T98</t>
  </si>
  <si>
    <t>XIX</t>
  </si>
  <si>
    <t>Ostale ozljede, otrovanja i djelovanja vanjskih uzroka</t>
  </si>
  <si>
    <t>111.</t>
  </si>
  <si>
    <t>T36-T50</t>
  </si>
  <si>
    <t>Otrovanja lijekovima i biološkim tvarima</t>
  </si>
  <si>
    <t>110.</t>
  </si>
  <si>
    <t>T20-T32</t>
  </si>
  <si>
    <t>Opekline i korozije</t>
  </si>
  <si>
    <t>109.</t>
  </si>
  <si>
    <t>S x3</t>
  </si>
  <si>
    <t xml:space="preserve"> Dislokacije, uganuća i nategnuća</t>
  </si>
  <si>
    <t>108.</t>
  </si>
  <si>
    <t>S x2</t>
  </si>
  <si>
    <t>Prijelomi</t>
  </si>
  <si>
    <t>107.</t>
  </si>
  <si>
    <t>Međuzbroj za R00 - R99</t>
  </si>
  <si>
    <t>XVIII</t>
  </si>
  <si>
    <t>Ostali simptomi, znakovi, klinički i laboratorijski nalazi nesvrstani drugamo</t>
  </si>
  <si>
    <t>106.</t>
  </si>
  <si>
    <t>R54</t>
  </si>
  <si>
    <t>Senilnost</t>
  </si>
  <si>
    <t>105.</t>
  </si>
  <si>
    <t>Međuzbroj za Q00 - Q99</t>
  </si>
  <si>
    <t>XVII</t>
  </si>
  <si>
    <t>Ostale prirođene malformacije</t>
  </si>
  <si>
    <t>104.</t>
  </si>
  <si>
    <t>Q53</t>
  </si>
  <si>
    <t>Nespušteni testis</t>
  </si>
  <si>
    <t>103.</t>
  </si>
  <si>
    <t>Q20-Q28</t>
  </si>
  <si>
    <t>Prirođene malformacije cirkulacijskog sustava</t>
  </si>
  <si>
    <t>102.</t>
  </si>
  <si>
    <t>Međuzbroj za P00 - P96</t>
  </si>
  <si>
    <t>XVI</t>
  </si>
  <si>
    <t>P00-P96</t>
  </si>
  <si>
    <t>Određena stanja nastala u perinatalnom razdoblju</t>
  </si>
  <si>
    <t>101.</t>
  </si>
  <si>
    <t>Međuzbroj za O00 - O99</t>
  </si>
  <si>
    <t>XV</t>
  </si>
  <si>
    <t>Ostala stanja u trudnoći, porođaju i babinjama</t>
  </si>
  <si>
    <t>100.</t>
  </si>
  <si>
    <t>O80-O84</t>
  </si>
  <si>
    <t>Porođaj</t>
  </si>
  <si>
    <t>99.</t>
  </si>
  <si>
    <t>O00-O08</t>
  </si>
  <si>
    <t>Pobačaj</t>
  </si>
  <si>
    <t>98.</t>
  </si>
  <si>
    <t>Međuzbroj za N00 - N99</t>
  </si>
  <si>
    <t>XIV</t>
  </si>
  <si>
    <t>Druga bolesti ženskih spolnih organa</t>
  </si>
  <si>
    <t>97.</t>
  </si>
  <si>
    <t>N95</t>
  </si>
  <si>
    <t>Poremećaji u menopauzi</t>
  </si>
  <si>
    <t>96.</t>
  </si>
  <si>
    <t>N41-N51</t>
  </si>
  <si>
    <t>Druge bolesti muških spolnih organa</t>
  </si>
  <si>
    <t>95.</t>
  </si>
  <si>
    <t>N40</t>
  </si>
  <si>
    <t>Hiperplazija prostate</t>
  </si>
  <si>
    <t>94.</t>
  </si>
  <si>
    <t>N25-N39</t>
  </si>
  <si>
    <t>Druge bolesti urinarnog sustava (osim N30)</t>
  </si>
  <si>
    <t>93.</t>
  </si>
  <si>
    <t>N30</t>
  </si>
  <si>
    <t>Upala mokraćnog mjehura (cistitis)</t>
  </si>
  <si>
    <t>92.</t>
  </si>
  <si>
    <t>N20-N23</t>
  </si>
  <si>
    <t>Urolitijaza (mokraćni kamenci)</t>
  </si>
  <si>
    <t>91.</t>
  </si>
  <si>
    <t>N17-N19</t>
  </si>
  <si>
    <t>Bubrežna insuficijencija</t>
  </si>
  <si>
    <t>90.</t>
  </si>
  <si>
    <t>N10-N16</t>
  </si>
  <si>
    <t>Tubulointersticijske bolesti bubrega</t>
  </si>
  <si>
    <t>89.</t>
  </si>
  <si>
    <t>N00- N08</t>
  </si>
  <si>
    <t>Glomerulske bolesti bubrega</t>
  </si>
  <si>
    <t>88.</t>
  </si>
  <si>
    <t>Dob 65 i više        M           Ž</t>
  </si>
  <si>
    <t xml:space="preserve">Dob 20-64g.        M            Ž  </t>
  </si>
  <si>
    <t xml:space="preserve"> Dob 7- 19g         M            Ž</t>
  </si>
  <si>
    <t>NAZIV BOLESTI ILI STANJA</t>
  </si>
  <si>
    <t>Međuzbroj za M00 - M99</t>
  </si>
  <si>
    <t>XIII</t>
  </si>
  <si>
    <t>Ostale bolesti mišićno-koštanog sustava</t>
  </si>
  <si>
    <t>87.</t>
  </si>
  <si>
    <t>M80-M83</t>
  </si>
  <si>
    <t>Osteoporoza i osteomalacija</t>
  </si>
  <si>
    <t>86.</t>
  </si>
  <si>
    <t>M50-M54</t>
  </si>
  <si>
    <t>Bolesti intervertebralnih diskova i ostale dorzopatije</t>
  </si>
  <si>
    <t>85.</t>
  </si>
  <si>
    <t>M45-M49</t>
  </si>
  <si>
    <t>Spondilopatije</t>
  </si>
  <si>
    <t>84.</t>
  </si>
  <si>
    <t>M40-M41</t>
  </si>
  <si>
    <t xml:space="preserve">Kifoza, skolioza i lordoza </t>
  </si>
  <si>
    <t>83.</t>
  </si>
  <si>
    <t>M15-M19</t>
  </si>
  <si>
    <t>Artroze</t>
  </si>
  <si>
    <t>82.</t>
  </si>
  <si>
    <t>M05-M14</t>
  </si>
  <si>
    <t>Reumatoidni artritis i druge upalne poliartropatije</t>
  </si>
  <si>
    <t>81.</t>
  </si>
  <si>
    <t>Međuzbroj za L00 - L99</t>
  </si>
  <si>
    <t>XII</t>
  </si>
  <si>
    <t>Ostale bolesti kože i potkožnoga tkiva</t>
  </si>
  <si>
    <t>80.</t>
  </si>
  <si>
    <t>L20-L30 L50</t>
  </si>
  <si>
    <t>Dermatitis, egzemi i urtikarije</t>
  </si>
  <si>
    <t>79.</t>
  </si>
  <si>
    <t>L00-L08</t>
  </si>
  <si>
    <t>Infekcije kože i potkožnoga tkiva</t>
  </si>
  <si>
    <t>78.</t>
  </si>
  <si>
    <t>Međuzbroj za K00 - K93</t>
  </si>
  <si>
    <t>XI</t>
  </si>
  <si>
    <t>Ostale bolesti probavnog sustava</t>
  </si>
  <si>
    <t>77.</t>
  </si>
  <si>
    <t>K80-K81</t>
  </si>
  <si>
    <t>Žučni kamenci i upala žučnjaka</t>
  </si>
  <si>
    <t>76.</t>
  </si>
  <si>
    <t>K70-K77</t>
  </si>
  <si>
    <t>Bolesti jetre</t>
  </si>
  <si>
    <t>75.</t>
  </si>
  <si>
    <t>K41-K46</t>
  </si>
  <si>
    <t>Ostale hernije trbušne šupljine</t>
  </si>
  <si>
    <t>74.</t>
  </si>
  <si>
    <t>K40</t>
  </si>
  <si>
    <t>Preponska kila (ingvinalna hernija)</t>
  </si>
  <si>
    <t>73.</t>
  </si>
  <si>
    <t>K35</t>
  </si>
  <si>
    <t>Akutna upala crvuljka (apendicitis)</t>
  </si>
  <si>
    <t>72.</t>
  </si>
  <si>
    <t>K25-K27</t>
  </si>
  <si>
    <t>Ulkus želuca i duodenuma (gastroduodenalni)</t>
  </si>
  <si>
    <t>71.</t>
  </si>
  <si>
    <t>K00-K14</t>
  </si>
  <si>
    <t>Bolesti usne šupljine, žlijezda slinovnica i čeljusti</t>
  </si>
  <si>
    <t>70.</t>
  </si>
  <si>
    <t>Međuzbroj za J00 - J99</t>
  </si>
  <si>
    <t>X</t>
  </si>
  <si>
    <t>Ostale bolesti dišnog sustava</t>
  </si>
  <si>
    <t>69.</t>
  </si>
  <si>
    <t>J60-J70</t>
  </si>
  <si>
    <t>Plućne bolesti uzrokovane vanjskim agensima, pneumokonioze</t>
  </si>
  <si>
    <t>68.</t>
  </si>
  <si>
    <t>J40-J44  J47</t>
  </si>
  <si>
    <t>Bronhitis, emfizem, astma, druge kronične opstruktivne bolesti pluća</t>
  </si>
  <si>
    <t>67.</t>
  </si>
  <si>
    <t>J20-J21</t>
  </si>
  <si>
    <t>Akutni bronhitis i akutni bronhiolitis</t>
  </si>
  <si>
    <t>66.</t>
  </si>
  <si>
    <t>J12-J18</t>
  </si>
  <si>
    <t>Pneumonija</t>
  </si>
  <si>
    <t>65.</t>
  </si>
  <si>
    <t>J10-J11</t>
  </si>
  <si>
    <t>Gripa (influenca)</t>
  </si>
  <si>
    <t>64.</t>
  </si>
  <si>
    <t>J00-J06</t>
  </si>
  <si>
    <t>Akutne infekcije gornjega dišnoga sustava</t>
  </si>
  <si>
    <t>63.</t>
  </si>
  <si>
    <t>Međuzbroj za I00 - I99</t>
  </si>
  <si>
    <t>IX</t>
  </si>
  <si>
    <t>Ostale bolesti cirkulacijskog sustava</t>
  </si>
  <si>
    <t>62.</t>
  </si>
  <si>
    <t>I80-I87</t>
  </si>
  <si>
    <t>Bolesti vena (embolija, tromboza, varices)</t>
  </si>
  <si>
    <t>61.</t>
  </si>
  <si>
    <t>I70</t>
  </si>
  <si>
    <t>Ateroskleroza</t>
  </si>
  <si>
    <t>60.</t>
  </si>
  <si>
    <t>I69</t>
  </si>
  <si>
    <t>Posljedice cerebrovaskularne bolesti</t>
  </si>
  <si>
    <t>59.</t>
  </si>
  <si>
    <t>I65-I68</t>
  </si>
  <si>
    <t>Druge cerebrovaskularne bolesti</t>
  </si>
  <si>
    <t>58.</t>
  </si>
  <si>
    <t>I60-I64</t>
  </si>
  <si>
    <t>Cerebrovaskularni inzult</t>
  </si>
  <si>
    <t>57.</t>
  </si>
  <si>
    <t>I26-I52</t>
  </si>
  <si>
    <t>Druge srčane bolesti</t>
  </si>
  <si>
    <t>56.</t>
  </si>
  <si>
    <t>I20, I24-I25</t>
  </si>
  <si>
    <t>Druge ishemične bolesti srca</t>
  </si>
  <si>
    <t>55.</t>
  </si>
  <si>
    <t>I21-I23</t>
  </si>
  <si>
    <t>Akutni infarkt miokarda</t>
  </si>
  <si>
    <t>54.</t>
  </si>
  <si>
    <t>I10-I15</t>
  </si>
  <si>
    <t>Hipertenzivne bolesti</t>
  </si>
  <si>
    <t>53.</t>
  </si>
  <si>
    <t>I05-I09</t>
  </si>
  <si>
    <t>Kronične reumatske srčane bolesti</t>
  </si>
  <si>
    <t>52.</t>
  </si>
  <si>
    <t>I00-I02</t>
  </si>
  <si>
    <t>Akutna reumatska vrućica</t>
  </si>
  <si>
    <t>51.</t>
  </si>
  <si>
    <t>Međuzbroj za H60 - H95</t>
  </si>
  <si>
    <t>VIII</t>
  </si>
  <si>
    <t>Ostale bolesti uha i mastoidnog nastavka</t>
  </si>
  <si>
    <t>50.</t>
  </si>
  <si>
    <t>H90-H91</t>
  </si>
  <si>
    <t>Oštećenje sluha</t>
  </si>
  <si>
    <t>49.</t>
  </si>
  <si>
    <t>H65-H75</t>
  </si>
  <si>
    <t>Upala srednjeg uha i druge bolesti srednjeg uha i mastoida</t>
  </si>
  <si>
    <t>48.</t>
  </si>
  <si>
    <t>Međuzbroj za H00 - H59</t>
  </si>
  <si>
    <t>VII</t>
  </si>
  <si>
    <t>Ostale bolesti oka i adneksa</t>
  </si>
  <si>
    <t>47.</t>
  </si>
  <si>
    <t>H52</t>
  </si>
  <si>
    <t>Poremećaji refrakcije i akomodacije</t>
  </si>
  <si>
    <t>46.</t>
  </si>
  <si>
    <t>H49-H50</t>
  </si>
  <si>
    <t>Strabizam</t>
  </si>
  <si>
    <t>45.</t>
  </si>
  <si>
    <t>H40-H42</t>
  </si>
  <si>
    <t>Glaukom</t>
  </si>
  <si>
    <t>44.</t>
  </si>
  <si>
    <t>H25-H28</t>
  </si>
  <si>
    <t>Katarakta i druge bolesti leće</t>
  </si>
  <si>
    <t>43.</t>
  </si>
  <si>
    <t>H10</t>
  </si>
  <si>
    <t>Konjuktivitis</t>
  </si>
  <si>
    <t>42.</t>
  </si>
  <si>
    <t>Međuzbroj za G00 - G99</t>
  </si>
  <si>
    <t>VI</t>
  </si>
  <si>
    <t>Ostale bolesti i poremećaji živčanog sustava</t>
  </si>
  <si>
    <t>41.</t>
  </si>
  <si>
    <t>G80-G83</t>
  </si>
  <si>
    <t>Cerebralna paraliza i ostali paralitički sindromi</t>
  </si>
  <si>
    <t>40.</t>
  </si>
  <si>
    <t>G43-G44</t>
  </si>
  <si>
    <t>Migrena i ostali sindromi glavobolje</t>
  </si>
  <si>
    <t>39.</t>
  </si>
  <si>
    <t>G40-G41</t>
  </si>
  <si>
    <t>Epilepsija</t>
  </si>
  <si>
    <t>38.</t>
  </si>
  <si>
    <t>G20-G26</t>
  </si>
  <si>
    <t>Ekstrapiramidalni i poremećaji kretanja</t>
  </si>
  <si>
    <t>37.</t>
  </si>
  <si>
    <t>Međuzbroj za F00 - F99</t>
  </si>
  <si>
    <t>Ostali duševni poremećaji i poremećaji ponašanja</t>
  </si>
  <si>
    <t>36.</t>
  </si>
  <si>
    <t>F70-F79</t>
  </si>
  <si>
    <t>Duševna zaostalost</t>
  </si>
  <si>
    <t>35.</t>
  </si>
  <si>
    <t>F40-F48</t>
  </si>
  <si>
    <t>Neuroze i afektivni poremećaji povezani sa stresom i somatoformni poremećaji</t>
  </si>
  <si>
    <t>34.</t>
  </si>
  <si>
    <t>F20-F29</t>
  </si>
  <si>
    <t>Shizofrenija, shizotipni i sumanuti poremećaji</t>
  </si>
  <si>
    <t>33.</t>
  </si>
  <si>
    <t>F11-F19</t>
  </si>
  <si>
    <t>Duševni poremećaji i poremećaji ponašanja uzrokovani psihoaktivnim tvarima</t>
  </si>
  <si>
    <t>32.</t>
  </si>
  <si>
    <t>F10</t>
  </si>
  <si>
    <t>Duševni poremećaji i poremećaji ponašanja uzrokovani uzimanjem alkohola</t>
  </si>
  <si>
    <t>31.</t>
  </si>
  <si>
    <t>F00-F03</t>
  </si>
  <si>
    <t>Demencija</t>
  </si>
  <si>
    <t>30.</t>
  </si>
  <si>
    <t>Međuzbroj za E00 - E90</t>
  </si>
  <si>
    <t>IV</t>
  </si>
  <si>
    <t>Ostale endokrine bolesti, bolesti prehrane i bolesti metabolizma</t>
  </si>
  <si>
    <t>29.</t>
  </si>
  <si>
    <t>E65-E66</t>
  </si>
  <si>
    <t>Pretilost</t>
  </si>
  <si>
    <t>28.</t>
  </si>
  <si>
    <t>E10-E14</t>
  </si>
  <si>
    <t>Dijabetes melitus</t>
  </si>
  <si>
    <t>27.</t>
  </si>
  <si>
    <t>E00-E07</t>
  </si>
  <si>
    <t>Poremećaji Štitnjače</t>
  </si>
  <si>
    <t>26.</t>
  </si>
  <si>
    <t>Međuzbroj za D50-D89</t>
  </si>
  <si>
    <t>III</t>
  </si>
  <si>
    <t>D80-D89</t>
  </si>
  <si>
    <t>Neki poremećaji imunološkog sustava</t>
  </si>
  <si>
    <t>25.</t>
  </si>
  <si>
    <t>D51-D77</t>
  </si>
  <si>
    <t>Druge bolesti krvi i krvotvornih organa</t>
  </si>
  <si>
    <t>24.</t>
  </si>
  <si>
    <t>D50</t>
  </si>
  <si>
    <t>Anemije zbog manjka željeza</t>
  </si>
  <si>
    <t>23.</t>
  </si>
  <si>
    <t>Međuzbroj za C00 - D48</t>
  </si>
  <si>
    <t>II</t>
  </si>
  <si>
    <t>D00-D48</t>
  </si>
  <si>
    <t>Novotvorine in situ i dobroćudne novotvorine nepoznate prirode</t>
  </si>
  <si>
    <t>22.</t>
  </si>
  <si>
    <t>Ostale zloćudne novotvorine</t>
  </si>
  <si>
    <t>21.</t>
  </si>
  <si>
    <t>C81-C97</t>
  </si>
  <si>
    <t>Zloćudna novotvorina limfnoga, hematopoetičnog i srodnog tkiva</t>
  </si>
  <si>
    <t>20.</t>
  </si>
  <si>
    <t>C53</t>
  </si>
  <si>
    <t>Zloćudna novotvorina vrata maternice</t>
  </si>
  <si>
    <t>19.</t>
  </si>
  <si>
    <t>C50</t>
  </si>
  <si>
    <t>Zloćudna novotvorina dojke</t>
  </si>
  <si>
    <t>18.</t>
  </si>
  <si>
    <t>C43</t>
  </si>
  <si>
    <t>Zloćudni melanom kože</t>
  </si>
  <si>
    <t>17.</t>
  </si>
  <si>
    <t>C33-C34</t>
  </si>
  <si>
    <t xml:space="preserve">Zloćudna novotvorina dušnika (traheje), dušnice (bronha) i pluća </t>
  </si>
  <si>
    <t>16.</t>
  </si>
  <si>
    <t>C20</t>
  </si>
  <si>
    <t>Zloćudna novotvorina završnog debelog crijeva (rektuma)</t>
  </si>
  <si>
    <t>15.</t>
  </si>
  <si>
    <t>C16</t>
  </si>
  <si>
    <t>Zloćudna novotvorina  želuca</t>
  </si>
  <si>
    <t>14.</t>
  </si>
  <si>
    <t>Međuzbroj za A00 - B99</t>
  </si>
  <si>
    <t>I</t>
  </si>
  <si>
    <t>Ostale zarazne i parazitne bolesti</t>
  </si>
  <si>
    <t>13.</t>
  </si>
  <si>
    <t>B65-B83</t>
  </si>
  <si>
    <t>Helmintijaze</t>
  </si>
  <si>
    <t>12.</t>
  </si>
  <si>
    <t>B37</t>
  </si>
  <si>
    <t>Kandidijaza</t>
  </si>
  <si>
    <t>11.</t>
  </si>
  <si>
    <t>B20-B24</t>
  </si>
  <si>
    <t>Bolest uzrokovana HIV-om</t>
  </si>
  <si>
    <t>10.</t>
  </si>
  <si>
    <t>B01, B05, B06</t>
  </si>
  <si>
    <t>Varicela, morbili i rubeola</t>
  </si>
  <si>
    <t>9.</t>
  </si>
  <si>
    <t>A54</t>
  </si>
  <si>
    <t>Gonokokna infekcija</t>
  </si>
  <si>
    <t>8.</t>
  </si>
  <si>
    <t>A50-A53</t>
  </si>
  <si>
    <t>Sifilis</t>
  </si>
  <si>
    <t>7.</t>
  </si>
  <si>
    <t>A20-A49</t>
  </si>
  <si>
    <t>Druge bakterijske bolesti (osim A37 i A38)</t>
  </si>
  <si>
    <t>6.</t>
  </si>
  <si>
    <t>A38</t>
  </si>
  <si>
    <t>Šarlah (scarlatina)</t>
  </si>
  <si>
    <t>5.</t>
  </si>
  <si>
    <t>A37</t>
  </si>
  <si>
    <t>Hripavac (pertussis)</t>
  </si>
  <si>
    <t>4.</t>
  </si>
  <si>
    <t>A17-A19</t>
  </si>
  <si>
    <t>Tuberkuloza drugih organa</t>
  </si>
  <si>
    <t>3.</t>
  </si>
  <si>
    <t>A15-A16</t>
  </si>
  <si>
    <t>Tuberkuloza dišnih putova</t>
  </si>
  <si>
    <t>2.</t>
  </si>
  <si>
    <t>A00-A09</t>
  </si>
  <si>
    <t>Zarazne bolesti probavnog sustava</t>
  </si>
  <si>
    <t>1.</t>
  </si>
  <si>
    <t>Dob 65 i više             M           Ž</t>
  </si>
  <si>
    <t xml:space="preserve">Dob 20-64g.             M            Ž  </t>
  </si>
  <si>
    <t xml:space="preserve"> Dob 7- 19g             M            Ž</t>
  </si>
  <si>
    <t>UTVRĐENE BOLESTI I STANJA (MORBIDITET) PO DOBNIM SKUPINAMA 2020.</t>
  </si>
  <si>
    <t>Tablica 3.</t>
  </si>
  <si>
    <t>dr. med.
specijalisti hitne med.</t>
  </si>
  <si>
    <t>med. sestre-med. tehničari</t>
  </si>
  <si>
    <t>bacc.med. techn.</t>
  </si>
  <si>
    <t>dipl. med. techn.</t>
  </si>
  <si>
    <t>mag. med. techn.</t>
  </si>
</sst>
</file>

<file path=xl/styles.xml><?xml version="1.0" encoding="utf-8"?>
<styleSheet xmlns="http://schemas.openxmlformats.org/spreadsheetml/2006/main">
  <numFmts count="1">
    <numFmt numFmtId="164" formatCode="mm/yy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99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3" fillId="0" borderId="0"/>
  </cellStyleXfs>
  <cellXfs count="119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1" xfId="0" applyBorder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0" fontId="0" fillId="2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3" fillId="2" borderId="1" xfId="0" applyFont="1" applyFill="1" applyBorder="1"/>
    <xf numFmtId="0" fontId="8" fillId="0" borderId="1" xfId="0" applyNumberFormat="1" applyFont="1" applyFill="1" applyBorder="1" applyAlignment="1" applyProtection="1">
      <alignment horizontal="right" vertical="top"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11" fillId="0" borderId="1" xfId="0" applyNumberFormat="1" applyFont="1" applyFill="1" applyBorder="1" applyAlignment="1" applyProtection="1">
      <alignment horizontal="center" wrapText="1"/>
    </xf>
    <xf numFmtId="3" fontId="0" fillId="0" borderId="5" xfId="0" applyNumberFormat="1" applyBorder="1"/>
    <xf numFmtId="3" fontId="3" fillId="0" borderId="5" xfId="0" applyNumberFormat="1" applyFont="1" applyBorder="1"/>
    <xf numFmtId="3" fontId="7" fillId="0" borderId="5" xfId="0" applyNumberFormat="1" applyFont="1" applyBorder="1"/>
    <xf numFmtId="0" fontId="0" fillId="0" borderId="6" xfId="0" applyBorder="1"/>
    <xf numFmtId="0" fontId="7" fillId="0" borderId="6" xfId="0" applyFont="1" applyBorder="1"/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9" xfId="0" applyFont="1" applyBorder="1"/>
    <xf numFmtId="0" fontId="0" fillId="0" borderId="10" xfId="0" applyBorder="1"/>
    <xf numFmtId="0" fontId="0" fillId="0" borderId="9" xfId="0" applyBorder="1"/>
    <xf numFmtId="0" fontId="3" fillId="0" borderId="9" xfId="0" applyFont="1" applyBorder="1"/>
    <xf numFmtId="0" fontId="3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2" borderId="6" xfId="0" applyFill="1" applyBorder="1"/>
    <xf numFmtId="0" fontId="3" fillId="2" borderId="6" xfId="0" applyFont="1" applyFill="1" applyBorder="1"/>
    <xf numFmtId="0" fontId="3" fillId="2" borderId="10" xfId="0" applyFont="1" applyFill="1" applyBorder="1"/>
    <xf numFmtId="0" fontId="7" fillId="0" borderId="16" xfId="0" applyFont="1" applyBorder="1"/>
    <xf numFmtId="3" fontId="7" fillId="0" borderId="16" xfId="0" applyNumberFormat="1" applyFont="1" applyBorder="1"/>
    <xf numFmtId="1" fontId="7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5" fillId="0" borderId="0" xfId="3" applyFont="1"/>
    <xf numFmtId="0" fontId="15" fillId="0" borderId="0" xfId="3" applyFont="1" applyBorder="1"/>
    <xf numFmtId="0" fontId="15" fillId="0" borderId="17" xfId="3" applyFont="1" applyFill="1" applyBorder="1" applyAlignment="1">
      <alignment horizontal="center"/>
    </xf>
    <xf numFmtId="0" fontId="15" fillId="0" borderId="0" xfId="3" applyFont="1" applyFill="1" applyAlignment="1">
      <alignment horizontal="center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wrapText="1"/>
    </xf>
    <xf numFmtId="0" fontId="15" fillId="0" borderId="0" xfId="3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0" xfId="3" applyFont="1" applyBorder="1" applyAlignment="1">
      <alignment wrapText="1"/>
    </xf>
    <xf numFmtId="0" fontId="15" fillId="0" borderId="0" xfId="3" applyFont="1" applyBorder="1" applyAlignment="1">
      <alignment horizontal="left"/>
    </xf>
    <xf numFmtId="0" fontId="16" fillId="0" borderId="0" xfId="3" applyFont="1" applyFill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0" xfId="3" applyFont="1"/>
    <xf numFmtId="0" fontId="16" fillId="0" borderId="0" xfId="3" applyFont="1" applyBorder="1"/>
    <xf numFmtId="0" fontId="16" fillId="0" borderId="18" xfId="3" applyFont="1" applyFill="1" applyBorder="1" applyAlignment="1">
      <alignment horizontal="center"/>
    </xf>
    <xf numFmtId="0" fontId="16" fillId="0" borderId="19" xfId="3" applyFont="1" applyFill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19" xfId="3" applyFont="1" applyBorder="1" applyAlignment="1">
      <alignment wrapText="1"/>
    </xf>
    <xf numFmtId="0" fontId="16" fillId="0" borderId="20" xfId="3" applyFont="1" applyBorder="1" applyAlignment="1">
      <alignment horizontal="center"/>
    </xf>
    <xf numFmtId="0" fontId="15" fillId="0" borderId="21" xfId="3" applyFont="1" applyFill="1" applyBorder="1" applyAlignment="1">
      <alignment horizontal="center"/>
    </xf>
    <xf numFmtId="0" fontId="15" fillId="0" borderId="22" xfId="3" applyFont="1" applyFill="1" applyBorder="1" applyAlignment="1">
      <alignment horizontal="center"/>
    </xf>
    <xf numFmtId="0" fontId="15" fillId="0" borderId="22" xfId="3" applyFont="1" applyBorder="1" applyAlignment="1">
      <alignment horizontal="center"/>
    </xf>
    <xf numFmtId="0" fontId="15" fillId="0" borderId="22" xfId="3" applyFont="1" applyBorder="1" applyAlignment="1">
      <alignment wrapText="1"/>
    </xf>
    <xf numFmtId="0" fontId="15" fillId="0" borderId="23" xfId="3" applyFont="1" applyBorder="1" applyAlignment="1">
      <alignment horizontal="center"/>
    </xf>
    <xf numFmtId="0" fontId="15" fillId="0" borderId="24" xfId="3" applyFont="1" applyFill="1" applyBorder="1" applyAlignment="1">
      <alignment horizontal="center"/>
    </xf>
    <xf numFmtId="0" fontId="17" fillId="0" borderId="0" xfId="3" applyFont="1" applyBorder="1" applyAlignment="1"/>
    <xf numFmtId="0" fontId="15" fillId="0" borderId="25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22" xfId="3" applyFont="1" applyBorder="1" applyAlignment="1">
      <alignment wrapText="1"/>
    </xf>
    <xf numFmtId="0" fontId="16" fillId="0" borderId="23" xfId="3" applyFont="1" applyBorder="1" applyAlignment="1">
      <alignment horizontal="center"/>
    </xf>
    <xf numFmtId="0" fontId="16" fillId="0" borderId="21" xfId="3" applyFont="1" applyFill="1" applyBorder="1" applyAlignment="1">
      <alignment horizontal="center"/>
    </xf>
    <xf numFmtId="0" fontId="16" fillId="0" borderId="22" xfId="3" applyFont="1" applyFill="1" applyBorder="1" applyAlignment="1">
      <alignment horizontal="center"/>
    </xf>
    <xf numFmtId="164" fontId="16" fillId="0" borderId="0" xfId="3" applyNumberFormat="1" applyFont="1" applyBorder="1"/>
    <xf numFmtId="0" fontId="15" fillId="0" borderId="22" xfId="3" applyFont="1" applyBorder="1" applyAlignment="1">
      <alignment horizontal="center" wrapText="1"/>
    </xf>
    <xf numFmtId="0" fontId="15" fillId="0" borderId="23" xfId="3" applyFont="1" applyBorder="1" applyAlignment="1">
      <alignment horizontal="center" wrapText="1"/>
    </xf>
    <xf numFmtId="0" fontId="18" fillId="0" borderId="21" xfId="3" applyFont="1" applyBorder="1" applyAlignment="1">
      <alignment horizontal="center"/>
    </xf>
    <xf numFmtId="0" fontId="18" fillId="0" borderId="22" xfId="3" applyFont="1" applyBorder="1" applyAlignment="1">
      <alignment horizontal="center"/>
    </xf>
    <xf numFmtId="0" fontId="15" fillId="0" borderId="0" xfId="3" applyFont="1" applyFill="1" applyBorder="1"/>
    <xf numFmtId="0" fontId="15" fillId="0" borderId="22" xfId="3" applyFont="1" applyBorder="1" applyAlignment="1">
      <alignment horizontal="center" vertical="center"/>
    </xf>
    <xf numFmtId="0" fontId="15" fillId="0" borderId="22" xfId="3" applyFont="1" applyBorder="1" applyAlignment="1">
      <alignment vertical="center" wrapText="1"/>
    </xf>
    <xf numFmtId="0" fontId="15" fillId="0" borderId="23" xfId="3" applyFont="1" applyBorder="1" applyAlignment="1">
      <alignment horizontal="left" vertical="center"/>
    </xf>
    <xf numFmtId="0" fontId="15" fillId="0" borderId="22" xfId="3" applyFont="1" applyBorder="1" applyAlignment="1">
      <alignment horizontal="left" wrapText="1"/>
    </xf>
    <xf numFmtId="0" fontId="15" fillId="0" borderId="27" xfId="3" applyFont="1" applyBorder="1" applyAlignment="1">
      <alignment horizontal="center" vertical="center"/>
    </xf>
    <xf numFmtId="0" fontId="15" fillId="0" borderId="27" xfId="3" applyFont="1" applyBorder="1" applyAlignment="1">
      <alignment vertical="center" wrapText="1"/>
    </xf>
    <xf numFmtId="0" fontId="15" fillId="0" borderId="28" xfId="3" applyFont="1" applyBorder="1" applyAlignment="1">
      <alignment horizontal="left" vertical="center"/>
    </xf>
    <xf numFmtId="0" fontId="15" fillId="0" borderId="0" xfId="3" applyFont="1" applyFill="1"/>
    <xf numFmtId="0" fontId="17" fillId="0" borderId="0" xfId="3" applyFont="1" applyAlignment="1"/>
    <xf numFmtId="0" fontId="19" fillId="0" borderId="0" xfId="1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5" fillId="0" borderId="22" xfId="3" applyFont="1" applyBorder="1" applyAlignment="1">
      <alignment horizontal="center" vertical="top" wrapText="1"/>
    </xf>
    <xf numFmtId="0" fontId="15" fillId="0" borderId="22" xfId="3" applyFont="1" applyFill="1" applyBorder="1" applyAlignment="1">
      <alignment horizontal="center" vertical="top" wrapText="1"/>
    </xf>
    <xf numFmtId="0" fontId="15" fillId="0" borderId="21" xfId="3" applyFont="1" applyFill="1" applyBorder="1" applyAlignment="1">
      <alignment horizontal="center" vertical="top" wrapText="1"/>
    </xf>
    <xf numFmtId="0" fontId="15" fillId="0" borderId="27" xfId="3" applyFont="1" applyBorder="1" applyAlignment="1">
      <alignment horizontal="center" vertical="top" wrapText="1"/>
    </xf>
    <xf numFmtId="0" fontId="15" fillId="0" borderId="27" xfId="3" applyFont="1" applyFill="1" applyBorder="1" applyAlignment="1">
      <alignment horizontal="center" vertical="top" wrapText="1"/>
    </xf>
    <xf numFmtId="0" fontId="15" fillId="0" borderId="26" xfId="3" applyFont="1" applyFill="1" applyBorder="1" applyAlignment="1">
      <alignment horizontal="center" vertical="top" wrapText="1"/>
    </xf>
    <xf numFmtId="0" fontId="15" fillId="0" borderId="22" xfId="3" applyFont="1" applyBorder="1" applyAlignment="1">
      <alignment wrapText="1"/>
    </xf>
  </cellXfs>
  <cellStyles count="4">
    <cellStyle name="Normal 2" xfId="1"/>
    <cellStyle name="Normal 3" xfId="2"/>
    <cellStyle name="Obično" xfId="0" builtinId="0"/>
    <cellStyle name="Obično 2" xfId="3"/>
  </cellStyles>
  <dxfs count="0"/>
  <tableStyles count="0" defaultTableStyle="TableStyleMedium2" defaultPivotStyle="PivotStyleMedium9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abSelected="1" zoomScale="110" zoomScaleNormal="110" workbookViewId="0"/>
  </sheetViews>
  <sheetFormatPr defaultRowHeight="15"/>
  <cols>
    <col min="1" max="1" width="26.42578125" style="1" customWidth="1"/>
    <col min="2" max="2" width="15.5703125" customWidth="1"/>
    <col min="3" max="3" width="11.5703125" customWidth="1"/>
    <col min="4" max="4" width="11.28515625" customWidth="1"/>
    <col min="5" max="5" width="11" customWidth="1"/>
    <col min="6" max="6" width="11.28515625" customWidth="1"/>
    <col min="7" max="8" width="13.42578125" customWidth="1"/>
    <col min="9" max="9" width="9.7109375" customWidth="1"/>
    <col min="10" max="10" width="9.5703125" customWidth="1"/>
    <col min="11" max="11" width="11.42578125" customWidth="1"/>
    <col min="12" max="12" width="8.7109375" customWidth="1"/>
    <col min="13" max="13" width="10.42578125" customWidth="1"/>
  </cols>
  <sheetData>
    <row r="1" spans="1:13">
      <c r="A1" s="1" t="s">
        <v>65</v>
      </c>
    </row>
    <row r="2" spans="1:13" ht="15.75" thickBot="1"/>
    <row r="3" spans="1:13" ht="23.25" customHeight="1">
      <c r="A3" s="91" t="s">
        <v>20</v>
      </c>
      <c r="B3" s="92" t="s">
        <v>22</v>
      </c>
      <c r="C3" s="89" t="s">
        <v>26</v>
      </c>
      <c r="D3" s="90"/>
      <c r="E3" s="89" t="s">
        <v>25</v>
      </c>
      <c r="F3" s="94"/>
      <c r="G3" s="94"/>
      <c r="H3" s="94"/>
      <c r="I3" s="94"/>
      <c r="J3" s="94"/>
      <c r="K3" s="90"/>
      <c r="L3" s="95" t="s">
        <v>27</v>
      </c>
      <c r="M3" s="93" t="s">
        <v>66</v>
      </c>
    </row>
    <row r="4" spans="1:13" ht="62.25" customHeight="1">
      <c r="A4" s="91"/>
      <c r="B4" s="92"/>
      <c r="C4" s="25" t="s">
        <v>59</v>
      </c>
      <c r="D4" s="26" t="s">
        <v>60</v>
      </c>
      <c r="E4" s="25" t="s">
        <v>58</v>
      </c>
      <c r="F4" s="3" t="s">
        <v>907</v>
      </c>
      <c r="G4" s="19" t="s">
        <v>62</v>
      </c>
      <c r="H4" s="3" t="s">
        <v>908</v>
      </c>
      <c r="I4" s="3" t="s">
        <v>909</v>
      </c>
      <c r="J4" s="3" t="s">
        <v>910</v>
      </c>
      <c r="K4" s="26" t="s">
        <v>911</v>
      </c>
      <c r="L4" s="96"/>
      <c r="M4" s="93"/>
    </row>
    <row r="5" spans="1:13">
      <c r="A5" s="4" t="s">
        <v>0</v>
      </c>
      <c r="B5" s="20">
        <v>119764</v>
      </c>
      <c r="C5" s="27">
        <v>25</v>
      </c>
      <c r="D5" s="28">
        <v>5</v>
      </c>
      <c r="E5" s="29">
        <v>16</v>
      </c>
      <c r="F5" s="2">
        <v>2</v>
      </c>
      <c r="G5" s="11"/>
      <c r="H5" s="2">
        <v>35</v>
      </c>
      <c r="I5" s="2">
        <v>11</v>
      </c>
      <c r="J5" s="2"/>
      <c r="K5" s="28">
        <v>1</v>
      </c>
      <c r="L5" s="23">
        <v>23</v>
      </c>
      <c r="M5" s="2">
        <v>14</v>
      </c>
    </row>
    <row r="6" spans="1:13">
      <c r="A6" s="4" t="s">
        <v>1</v>
      </c>
      <c r="B6" s="20">
        <v>158575</v>
      </c>
      <c r="C6" s="29">
        <v>20</v>
      </c>
      <c r="D6" s="28">
        <v>10</v>
      </c>
      <c r="E6" s="29">
        <v>14</v>
      </c>
      <c r="F6" s="2">
        <v>2</v>
      </c>
      <c r="G6" s="11"/>
      <c r="H6" s="2">
        <v>41</v>
      </c>
      <c r="I6" s="2">
        <v>11</v>
      </c>
      <c r="J6" s="2"/>
      <c r="K6" s="28">
        <v>5</v>
      </c>
      <c r="L6" s="23">
        <v>18</v>
      </c>
      <c r="M6" s="2">
        <v>16</v>
      </c>
    </row>
    <row r="7" spans="1:13">
      <c r="A7" s="4" t="s">
        <v>2</v>
      </c>
      <c r="B7" s="20">
        <v>122568</v>
      </c>
      <c r="C7" s="29">
        <v>40</v>
      </c>
      <c r="D7" s="28">
        <v>10</v>
      </c>
      <c r="E7" s="29">
        <v>38</v>
      </c>
      <c r="F7" s="2">
        <v>2</v>
      </c>
      <c r="G7" s="11"/>
      <c r="H7" s="2">
        <v>64</v>
      </c>
      <c r="I7" s="2">
        <v>8</v>
      </c>
      <c r="J7" s="2">
        <v>2</v>
      </c>
      <c r="K7" s="28"/>
      <c r="L7" s="23">
        <v>51</v>
      </c>
      <c r="M7" s="2">
        <v>26</v>
      </c>
    </row>
    <row r="8" spans="1:13">
      <c r="A8" s="4" t="s">
        <v>3</v>
      </c>
      <c r="B8" s="20">
        <v>208055</v>
      </c>
      <c r="C8" s="29">
        <v>40</v>
      </c>
      <c r="D8" s="28">
        <v>5</v>
      </c>
      <c r="E8" s="29">
        <v>64</v>
      </c>
      <c r="F8" s="2">
        <v>8</v>
      </c>
      <c r="G8" s="11"/>
      <c r="H8" s="2">
        <v>67</v>
      </c>
      <c r="I8" s="2">
        <v>12</v>
      </c>
      <c r="J8" s="2">
        <v>1</v>
      </c>
      <c r="K8" s="28"/>
      <c r="L8" s="23">
        <v>60</v>
      </c>
      <c r="M8" s="2">
        <v>28</v>
      </c>
    </row>
    <row r="9" spans="1:13">
      <c r="A9" s="4" t="s">
        <v>4</v>
      </c>
      <c r="B9" s="20">
        <v>128899</v>
      </c>
      <c r="C9" s="29">
        <v>35</v>
      </c>
      <c r="D9" s="28">
        <v>5</v>
      </c>
      <c r="E9" s="29">
        <v>31</v>
      </c>
      <c r="F9" s="2">
        <v>2</v>
      </c>
      <c r="G9" s="11"/>
      <c r="H9" s="2">
        <v>51</v>
      </c>
      <c r="I9" s="2">
        <v>31</v>
      </c>
      <c r="J9" s="2"/>
      <c r="K9" s="28">
        <v>1</v>
      </c>
      <c r="L9" s="23">
        <v>11</v>
      </c>
      <c r="M9" s="2">
        <v>12</v>
      </c>
    </row>
    <row r="10" spans="1:13">
      <c r="A10" s="4" t="s">
        <v>5</v>
      </c>
      <c r="B10" s="20">
        <v>115584</v>
      </c>
      <c r="C10" s="29">
        <v>15</v>
      </c>
      <c r="D10" s="28">
        <v>5</v>
      </c>
      <c r="E10" s="29">
        <v>16</v>
      </c>
      <c r="F10" s="2">
        <v>2</v>
      </c>
      <c r="G10" s="11"/>
      <c r="H10" s="2">
        <v>42</v>
      </c>
      <c r="I10" s="2">
        <v>11</v>
      </c>
      <c r="J10" s="2"/>
      <c r="K10" s="28"/>
      <c r="L10" s="23">
        <v>15</v>
      </c>
      <c r="M10" s="2">
        <v>9</v>
      </c>
    </row>
    <row r="11" spans="1:13">
      <c r="A11" s="4" t="s">
        <v>24</v>
      </c>
      <c r="B11" s="20">
        <v>132892</v>
      </c>
      <c r="C11" s="29">
        <v>34</v>
      </c>
      <c r="D11" s="28">
        <v>6</v>
      </c>
      <c r="E11" s="29">
        <v>46</v>
      </c>
      <c r="F11" s="2"/>
      <c r="G11" s="11">
        <v>1</v>
      </c>
      <c r="H11" s="2">
        <v>40</v>
      </c>
      <c r="I11" s="2">
        <v>24</v>
      </c>
      <c r="J11" s="2">
        <v>1</v>
      </c>
      <c r="K11" s="28"/>
      <c r="L11" s="23">
        <v>35</v>
      </c>
      <c r="M11" s="2">
        <v>18</v>
      </c>
    </row>
    <row r="12" spans="1:13">
      <c r="A12" s="4" t="s">
        <v>6</v>
      </c>
      <c r="B12" s="20">
        <v>50927</v>
      </c>
      <c r="C12" s="29">
        <v>25</v>
      </c>
      <c r="D12" s="28">
        <v>15</v>
      </c>
      <c r="E12" s="29">
        <v>23</v>
      </c>
      <c r="F12" s="2">
        <v>1</v>
      </c>
      <c r="G12" s="11"/>
      <c r="H12" s="2">
        <v>53</v>
      </c>
      <c r="I12" s="2">
        <v>14</v>
      </c>
      <c r="J12" s="2"/>
      <c r="K12" s="28"/>
      <c r="L12" s="23">
        <v>38</v>
      </c>
      <c r="M12" s="2">
        <v>21</v>
      </c>
    </row>
    <row r="13" spans="1:13">
      <c r="A13" s="4" t="s">
        <v>7</v>
      </c>
      <c r="B13" s="20">
        <v>113804</v>
      </c>
      <c r="C13" s="29">
        <v>15</v>
      </c>
      <c r="D13" s="28">
        <v>5</v>
      </c>
      <c r="E13" s="29">
        <v>16</v>
      </c>
      <c r="F13" s="2">
        <v>3</v>
      </c>
      <c r="G13" s="11"/>
      <c r="H13" s="2">
        <v>20</v>
      </c>
      <c r="I13" s="2">
        <v>20</v>
      </c>
      <c r="J13" s="2"/>
      <c r="K13" s="28">
        <v>3</v>
      </c>
      <c r="L13" s="23">
        <v>13</v>
      </c>
      <c r="M13" s="2">
        <v>9</v>
      </c>
    </row>
    <row r="14" spans="1:13">
      <c r="A14" s="7" t="s">
        <v>8</v>
      </c>
      <c r="B14" s="20">
        <v>305032</v>
      </c>
      <c r="C14" s="29">
        <v>45</v>
      </c>
      <c r="D14" s="28">
        <v>5</v>
      </c>
      <c r="E14" s="29">
        <v>46</v>
      </c>
      <c r="F14" s="2">
        <v>5</v>
      </c>
      <c r="G14" s="11"/>
      <c r="H14" s="2">
        <v>70</v>
      </c>
      <c r="I14" s="2">
        <v>5</v>
      </c>
      <c r="J14" s="2"/>
      <c r="K14" s="28">
        <v>5</v>
      </c>
      <c r="L14" s="34">
        <v>42</v>
      </c>
      <c r="M14" s="6">
        <v>19</v>
      </c>
    </row>
    <row r="15" spans="1:13">
      <c r="A15" s="4" t="s">
        <v>9</v>
      </c>
      <c r="B15" s="20">
        <v>78034</v>
      </c>
      <c r="C15" s="29">
        <v>10</v>
      </c>
      <c r="D15" s="28">
        <v>10</v>
      </c>
      <c r="E15" s="29">
        <v>3</v>
      </c>
      <c r="F15" s="2">
        <v>2</v>
      </c>
      <c r="G15" s="11"/>
      <c r="H15" s="2">
        <v>37</v>
      </c>
      <c r="I15" s="2">
        <v>8</v>
      </c>
      <c r="J15" s="2"/>
      <c r="K15" s="28"/>
      <c r="L15" s="23">
        <v>6</v>
      </c>
      <c r="M15" s="2">
        <v>9</v>
      </c>
    </row>
    <row r="16" spans="1:13">
      <c r="A16" s="4" t="s">
        <v>10</v>
      </c>
      <c r="B16" s="20">
        <v>296195</v>
      </c>
      <c r="C16" s="29">
        <v>45</v>
      </c>
      <c r="D16" s="28">
        <v>25</v>
      </c>
      <c r="E16" s="29">
        <v>49</v>
      </c>
      <c r="F16" s="2">
        <v>12</v>
      </c>
      <c r="G16" s="11"/>
      <c r="H16" s="2">
        <v>63</v>
      </c>
      <c r="I16" s="2">
        <v>26</v>
      </c>
      <c r="J16" s="2">
        <v>1</v>
      </c>
      <c r="K16" s="28">
        <v>1</v>
      </c>
      <c r="L16" s="23">
        <v>66</v>
      </c>
      <c r="M16" s="2">
        <v>47</v>
      </c>
    </row>
    <row r="17" spans="1:13">
      <c r="A17" s="8" t="s">
        <v>11</v>
      </c>
      <c r="B17" s="20">
        <v>172439</v>
      </c>
      <c r="C17" s="29">
        <v>35</v>
      </c>
      <c r="D17" s="28">
        <v>15</v>
      </c>
      <c r="E17" s="29">
        <v>31</v>
      </c>
      <c r="F17" s="2">
        <v>5</v>
      </c>
      <c r="G17" s="11"/>
      <c r="H17" s="2">
        <v>53</v>
      </c>
      <c r="I17" s="2">
        <v>20</v>
      </c>
      <c r="J17" s="2">
        <v>1</v>
      </c>
      <c r="K17" s="28">
        <v>2</v>
      </c>
      <c r="L17" s="23">
        <v>38</v>
      </c>
      <c r="M17" s="2">
        <v>13</v>
      </c>
    </row>
    <row r="18" spans="1:13">
      <c r="A18" s="8" t="s">
        <v>12</v>
      </c>
      <c r="B18" s="20">
        <v>454798</v>
      </c>
      <c r="C18" s="29">
        <v>80</v>
      </c>
      <c r="D18" s="28">
        <v>25</v>
      </c>
      <c r="E18" s="29">
        <v>79</v>
      </c>
      <c r="F18" s="2">
        <v>34</v>
      </c>
      <c r="G18" s="11"/>
      <c r="H18" s="2">
        <v>132</v>
      </c>
      <c r="I18" s="2">
        <v>37</v>
      </c>
      <c r="J18" s="2"/>
      <c r="K18" s="28">
        <v>2</v>
      </c>
      <c r="L18" s="34">
        <v>84</v>
      </c>
      <c r="M18" s="8">
        <v>46</v>
      </c>
    </row>
    <row r="19" spans="1:13">
      <c r="A19" s="4" t="s">
        <v>13</v>
      </c>
      <c r="B19" s="20">
        <v>109375</v>
      </c>
      <c r="C19" s="29">
        <v>30</v>
      </c>
      <c r="D19" s="28">
        <v>5</v>
      </c>
      <c r="E19" s="29">
        <v>30</v>
      </c>
      <c r="F19" s="2">
        <v>1</v>
      </c>
      <c r="G19" s="11"/>
      <c r="H19" s="2">
        <v>48</v>
      </c>
      <c r="I19" s="2">
        <v>12</v>
      </c>
      <c r="J19" s="2"/>
      <c r="K19" s="28">
        <v>1</v>
      </c>
      <c r="L19" s="23">
        <v>25</v>
      </c>
      <c r="M19" s="2">
        <v>18</v>
      </c>
    </row>
    <row r="20" spans="1:13">
      <c r="A20" s="8" t="s">
        <v>14</v>
      </c>
      <c r="B20" s="20">
        <v>175951</v>
      </c>
      <c r="C20" s="29">
        <v>25</v>
      </c>
      <c r="D20" s="28">
        <v>0</v>
      </c>
      <c r="E20" s="29">
        <v>27</v>
      </c>
      <c r="F20" s="2">
        <v>5</v>
      </c>
      <c r="G20" s="11"/>
      <c r="H20" s="2">
        <v>26</v>
      </c>
      <c r="I20" s="2">
        <v>10</v>
      </c>
      <c r="J20" s="2"/>
      <c r="K20" s="28"/>
      <c r="L20" s="23">
        <v>25</v>
      </c>
      <c r="M20" s="2">
        <v>9</v>
      </c>
    </row>
    <row r="21" spans="1:13">
      <c r="A21" s="9" t="s">
        <v>15</v>
      </c>
      <c r="B21" s="21">
        <v>84836</v>
      </c>
      <c r="C21" s="30">
        <v>16</v>
      </c>
      <c r="D21" s="31">
        <v>14</v>
      </c>
      <c r="E21" s="30">
        <v>14</v>
      </c>
      <c r="F21" s="9">
        <v>1</v>
      </c>
      <c r="G21" s="11"/>
      <c r="H21" s="10">
        <v>40</v>
      </c>
      <c r="I21" s="10">
        <v>9</v>
      </c>
      <c r="J21" s="10">
        <v>2</v>
      </c>
      <c r="K21" s="36">
        <v>1</v>
      </c>
      <c r="L21" s="35">
        <v>19</v>
      </c>
      <c r="M21" s="9">
        <v>12</v>
      </c>
    </row>
    <row r="22" spans="1:13">
      <c r="A22" s="4" t="s">
        <v>16</v>
      </c>
      <c r="B22" s="20">
        <v>179521</v>
      </c>
      <c r="C22" s="29">
        <v>25</v>
      </c>
      <c r="D22" s="28">
        <v>10</v>
      </c>
      <c r="E22" s="29">
        <v>26</v>
      </c>
      <c r="F22" s="2">
        <v>2</v>
      </c>
      <c r="G22" s="11"/>
      <c r="H22" s="2">
        <v>70</v>
      </c>
      <c r="I22" s="2">
        <v>5</v>
      </c>
      <c r="J22" s="2"/>
      <c r="K22" s="28"/>
      <c r="L22" s="23">
        <v>18</v>
      </c>
      <c r="M22" s="2">
        <v>15</v>
      </c>
    </row>
    <row r="23" spans="1:13">
      <c r="A23" s="4" t="s">
        <v>17</v>
      </c>
      <c r="B23" s="20">
        <v>170017</v>
      </c>
      <c r="C23" s="29">
        <v>35</v>
      </c>
      <c r="D23" s="28">
        <v>15</v>
      </c>
      <c r="E23" s="29">
        <v>36</v>
      </c>
      <c r="F23" s="2"/>
      <c r="G23" s="11"/>
      <c r="H23" s="2">
        <v>67</v>
      </c>
      <c r="I23" s="2">
        <v>29</v>
      </c>
      <c r="J23" s="2"/>
      <c r="K23" s="28"/>
      <c r="L23" s="23">
        <v>36</v>
      </c>
      <c r="M23" s="2">
        <v>31</v>
      </c>
    </row>
    <row r="24" spans="1:13">
      <c r="A24" s="8" t="s">
        <v>18</v>
      </c>
      <c r="B24" s="20">
        <v>790017</v>
      </c>
      <c r="C24" s="29">
        <v>69</v>
      </c>
      <c r="D24" s="28">
        <v>10</v>
      </c>
      <c r="E24" s="29">
        <v>68</v>
      </c>
      <c r="F24" s="2">
        <v>25</v>
      </c>
      <c r="G24" s="11"/>
      <c r="H24" s="2">
        <v>88</v>
      </c>
      <c r="I24" s="2">
        <v>16</v>
      </c>
      <c r="J24" s="2"/>
      <c r="K24" s="28">
        <v>1</v>
      </c>
      <c r="L24" s="23">
        <v>69</v>
      </c>
      <c r="M24" s="2">
        <v>39</v>
      </c>
    </row>
    <row r="25" spans="1:13">
      <c r="A25" s="8" t="s">
        <v>19</v>
      </c>
      <c r="B25" s="20">
        <v>317606</v>
      </c>
      <c r="C25" s="29">
        <v>45</v>
      </c>
      <c r="D25" s="28">
        <v>5</v>
      </c>
      <c r="E25" s="29">
        <v>56</v>
      </c>
      <c r="F25" s="2">
        <v>7</v>
      </c>
      <c r="G25" s="12"/>
      <c r="H25" s="2">
        <v>71</v>
      </c>
      <c r="I25" s="2">
        <v>30</v>
      </c>
      <c r="J25" s="2">
        <v>1</v>
      </c>
      <c r="K25" s="28"/>
      <c r="L25" s="23">
        <v>74</v>
      </c>
      <c r="M25" s="2">
        <v>35</v>
      </c>
    </row>
    <row r="26" spans="1:13" ht="15.75" thickBot="1">
      <c r="A26" s="5" t="s">
        <v>21</v>
      </c>
      <c r="B26" s="22">
        <f t="shared" ref="B26:D26" si="0">SUM(B5:B25)</f>
        <v>4284889</v>
      </c>
      <c r="C26" s="32">
        <f t="shared" si="0"/>
        <v>709</v>
      </c>
      <c r="D26" s="33">
        <f t="shared" si="0"/>
        <v>205</v>
      </c>
      <c r="E26" s="32">
        <v>729</v>
      </c>
      <c r="F26" s="37">
        <v>121</v>
      </c>
      <c r="G26" s="37">
        <v>1</v>
      </c>
      <c r="H26" s="38">
        <v>1178</v>
      </c>
      <c r="I26" s="37">
        <v>349</v>
      </c>
      <c r="J26" s="37">
        <v>9</v>
      </c>
      <c r="K26" s="33">
        <v>23</v>
      </c>
      <c r="L26" s="24">
        <v>766</v>
      </c>
      <c r="M26" s="5">
        <v>446</v>
      </c>
    </row>
    <row r="29" spans="1:13">
      <c r="A29" s="1" t="s">
        <v>23</v>
      </c>
    </row>
    <row r="30" spans="1:13">
      <c r="A30" s="1" t="s">
        <v>61</v>
      </c>
    </row>
  </sheetData>
  <mergeCells count="6">
    <mergeCell ref="C3:D3"/>
    <mergeCell ref="A3:A4"/>
    <mergeCell ref="B3:B4"/>
    <mergeCell ref="M3:M4"/>
    <mergeCell ref="E3:K3"/>
    <mergeCell ref="L3:L4"/>
  </mergeCells>
  <pageMargins left="0.7" right="0.7" top="0.75" bottom="0.75" header="0.3" footer="0.3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4"/>
  <sheetViews>
    <sheetView workbookViewId="0"/>
  </sheetViews>
  <sheetFormatPr defaultRowHeight="15"/>
  <cols>
    <col min="1" max="1" width="23.28515625" customWidth="1"/>
    <col min="2" max="2" width="11" customWidth="1"/>
    <col min="3" max="3" width="15.5703125" customWidth="1"/>
    <col min="4" max="4" width="15.140625" customWidth="1"/>
    <col min="5" max="5" width="15.42578125" customWidth="1"/>
    <col min="6" max="6" width="15.7109375" customWidth="1"/>
    <col min="7" max="7" width="17.28515625" customWidth="1"/>
  </cols>
  <sheetData>
    <row r="1" spans="1:7" s="1" customFormat="1">
      <c r="A1" s="1" t="s">
        <v>64</v>
      </c>
    </row>
    <row r="2" spans="1:7" s="1" customFormat="1"/>
    <row r="4" spans="1:7" ht="15" customHeight="1">
      <c r="A4" s="103" t="s">
        <v>36</v>
      </c>
      <c r="B4" s="105" t="s">
        <v>28</v>
      </c>
      <c r="C4" s="110" t="s">
        <v>32</v>
      </c>
      <c r="D4" s="110" t="s">
        <v>33</v>
      </c>
      <c r="E4" s="110" t="s">
        <v>34</v>
      </c>
      <c r="F4" s="105" t="s">
        <v>63</v>
      </c>
      <c r="G4" s="110" t="s">
        <v>35</v>
      </c>
    </row>
    <row r="5" spans="1:7" ht="15" customHeight="1">
      <c r="A5" s="104"/>
      <c r="B5" s="106"/>
      <c r="C5" s="111"/>
      <c r="D5" s="111"/>
      <c r="E5" s="111"/>
      <c r="F5" s="106"/>
      <c r="G5" s="111"/>
    </row>
    <row r="6" spans="1:7" ht="15" customHeight="1">
      <c r="A6" s="100" t="s">
        <v>37</v>
      </c>
      <c r="B6" s="14" t="s">
        <v>29</v>
      </c>
      <c r="C6" s="15" t="s">
        <v>390</v>
      </c>
      <c r="D6" s="15" t="s">
        <v>391</v>
      </c>
      <c r="E6" s="15" t="s">
        <v>392</v>
      </c>
      <c r="F6" s="15" t="s">
        <v>393</v>
      </c>
      <c r="G6" s="15" t="s">
        <v>394</v>
      </c>
    </row>
    <row r="7" spans="1:7">
      <c r="A7" s="101"/>
      <c r="B7" s="14" t="s">
        <v>30</v>
      </c>
      <c r="C7" s="15" t="s">
        <v>395</v>
      </c>
      <c r="D7" s="15" t="s">
        <v>396</v>
      </c>
      <c r="E7" s="15" t="s">
        <v>397</v>
      </c>
      <c r="F7" s="15" t="s">
        <v>398</v>
      </c>
      <c r="G7" s="15" t="s">
        <v>399</v>
      </c>
    </row>
    <row r="8" spans="1:7">
      <c r="A8" s="101"/>
      <c r="B8" s="14" t="s">
        <v>31</v>
      </c>
      <c r="C8" s="15" t="s">
        <v>400</v>
      </c>
      <c r="D8" s="15" t="s">
        <v>401</v>
      </c>
      <c r="E8" s="15" t="s">
        <v>402</v>
      </c>
      <c r="F8" s="15" t="s">
        <v>403</v>
      </c>
      <c r="G8" s="15" t="s">
        <v>404</v>
      </c>
    </row>
    <row r="9" spans="1:7">
      <c r="A9" s="102"/>
      <c r="B9" s="14" t="s">
        <v>35</v>
      </c>
      <c r="C9" s="16" t="s">
        <v>405</v>
      </c>
      <c r="D9" s="16" t="s">
        <v>406</v>
      </c>
      <c r="E9" s="16" t="s">
        <v>407</v>
      </c>
      <c r="F9" s="16" t="s">
        <v>408</v>
      </c>
      <c r="G9" s="16">
        <v>11095</v>
      </c>
    </row>
    <row r="10" spans="1:7" ht="15" customHeight="1">
      <c r="A10" s="100" t="s">
        <v>38</v>
      </c>
      <c r="B10" s="14" t="s">
        <v>29</v>
      </c>
      <c r="C10" s="15" t="s">
        <v>333</v>
      </c>
      <c r="D10" s="15" t="s">
        <v>334</v>
      </c>
      <c r="E10" s="15" t="s">
        <v>335</v>
      </c>
      <c r="F10" s="15" t="s">
        <v>336</v>
      </c>
      <c r="G10" s="15" t="s">
        <v>337</v>
      </c>
    </row>
    <row r="11" spans="1:7">
      <c r="A11" s="101"/>
      <c r="B11" s="14" t="s">
        <v>30</v>
      </c>
      <c r="C11" s="15" t="s">
        <v>338</v>
      </c>
      <c r="D11" s="15" t="s">
        <v>339</v>
      </c>
      <c r="E11" s="15" t="s">
        <v>340</v>
      </c>
      <c r="F11" s="15" t="s">
        <v>341</v>
      </c>
      <c r="G11" s="15" t="s">
        <v>342</v>
      </c>
    </row>
    <row r="12" spans="1:7">
      <c r="A12" s="101"/>
      <c r="B12" s="14" t="s">
        <v>31</v>
      </c>
      <c r="C12" s="15" t="s">
        <v>343</v>
      </c>
      <c r="D12" s="15" t="s">
        <v>344</v>
      </c>
      <c r="E12" s="15" t="s">
        <v>345</v>
      </c>
      <c r="F12" s="15" t="s">
        <v>346</v>
      </c>
      <c r="G12" s="15" t="s">
        <v>347</v>
      </c>
    </row>
    <row r="13" spans="1:7">
      <c r="A13" s="102"/>
      <c r="B13" s="14" t="s">
        <v>35</v>
      </c>
      <c r="C13" s="16" t="s">
        <v>348</v>
      </c>
      <c r="D13" s="16" t="s">
        <v>349</v>
      </c>
      <c r="E13" s="16" t="s">
        <v>350</v>
      </c>
      <c r="F13" s="16" t="s">
        <v>351</v>
      </c>
      <c r="G13" s="16">
        <v>20164</v>
      </c>
    </row>
    <row r="14" spans="1:7" ht="15" customHeight="1">
      <c r="A14" s="100" t="s">
        <v>39</v>
      </c>
      <c r="B14" s="14" t="s">
        <v>29</v>
      </c>
      <c r="C14" s="15" t="s">
        <v>295</v>
      </c>
      <c r="D14" s="15" t="s">
        <v>296</v>
      </c>
      <c r="E14" s="15" t="s">
        <v>297</v>
      </c>
      <c r="F14" s="15" t="s">
        <v>298</v>
      </c>
      <c r="G14" s="15" t="s">
        <v>299</v>
      </c>
    </row>
    <row r="15" spans="1:7">
      <c r="A15" s="101"/>
      <c r="B15" s="14" t="s">
        <v>30</v>
      </c>
      <c r="C15" s="15" t="s">
        <v>300</v>
      </c>
      <c r="D15" s="15" t="s">
        <v>301</v>
      </c>
      <c r="E15" s="15" t="s">
        <v>302</v>
      </c>
      <c r="F15" s="15" t="s">
        <v>303</v>
      </c>
      <c r="G15" s="15" t="s">
        <v>304</v>
      </c>
    </row>
    <row r="16" spans="1:7">
      <c r="A16" s="101"/>
      <c r="B16" s="14" t="s">
        <v>31</v>
      </c>
      <c r="C16" s="15" t="s">
        <v>305</v>
      </c>
      <c r="D16" s="15" t="s">
        <v>306</v>
      </c>
      <c r="E16" s="15" t="s">
        <v>307</v>
      </c>
      <c r="F16" s="15" t="s">
        <v>308</v>
      </c>
      <c r="G16" s="15" t="s">
        <v>309</v>
      </c>
    </row>
    <row r="17" spans="1:7">
      <c r="A17" s="102"/>
      <c r="B17" s="14" t="s">
        <v>35</v>
      </c>
      <c r="C17" s="16" t="s">
        <v>310</v>
      </c>
      <c r="D17" s="16" t="s">
        <v>311</v>
      </c>
      <c r="E17" s="16" t="s">
        <v>312</v>
      </c>
      <c r="F17" s="16" t="s">
        <v>313</v>
      </c>
      <c r="G17" s="16">
        <v>29271</v>
      </c>
    </row>
    <row r="18" spans="1:7">
      <c r="A18" s="100" t="s">
        <v>40</v>
      </c>
      <c r="B18" s="14" t="s">
        <v>29</v>
      </c>
      <c r="C18" s="40" t="s">
        <v>447</v>
      </c>
      <c r="D18" s="40" t="s">
        <v>448</v>
      </c>
      <c r="E18" s="40" t="s">
        <v>449</v>
      </c>
      <c r="F18" s="40" t="s">
        <v>450</v>
      </c>
      <c r="G18" s="40" t="s">
        <v>451</v>
      </c>
    </row>
    <row r="19" spans="1:7">
      <c r="A19" s="101"/>
      <c r="B19" s="14" t="s">
        <v>30</v>
      </c>
      <c r="C19" s="40" t="s">
        <v>452</v>
      </c>
      <c r="D19" s="40" t="s">
        <v>453</v>
      </c>
      <c r="E19" s="40" t="s">
        <v>454</v>
      </c>
      <c r="F19" s="40" t="s">
        <v>455</v>
      </c>
      <c r="G19" s="40" t="s">
        <v>456</v>
      </c>
    </row>
    <row r="20" spans="1:7">
      <c r="A20" s="101"/>
      <c r="B20" s="14" t="s">
        <v>31</v>
      </c>
      <c r="C20" s="40" t="s">
        <v>457</v>
      </c>
      <c r="D20" s="40" t="s">
        <v>458</v>
      </c>
      <c r="E20" s="40" t="s">
        <v>459</v>
      </c>
      <c r="F20" s="40" t="s">
        <v>460</v>
      </c>
      <c r="G20" s="40" t="s">
        <v>461</v>
      </c>
    </row>
    <row r="21" spans="1:7">
      <c r="A21" s="102"/>
      <c r="B21" s="14" t="s">
        <v>35</v>
      </c>
      <c r="C21" s="16" t="s">
        <v>462</v>
      </c>
      <c r="D21" s="16" t="s">
        <v>463</v>
      </c>
      <c r="E21" s="16" t="s">
        <v>464</v>
      </c>
      <c r="F21" s="16" t="s">
        <v>465</v>
      </c>
      <c r="G21" s="16">
        <v>74570</v>
      </c>
    </row>
    <row r="22" spans="1:7">
      <c r="A22" s="100" t="s">
        <v>41</v>
      </c>
      <c r="B22" s="14" t="s">
        <v>29</v>
      </c>
      <c r="C22" s="15" t="s">
        <v>105</v>
      </c>
      <c r="D22" s="15" t="s">
        <v>106</v>
      </c>
      <c r="E22" s="15" t="s">
        <v>107</v>
      </c>
      <c r="F22" s="15" t="s">
        <v>108</v>
      </c>
      <c r="G22" s="15" t="s">
        <v>109</v>
      </c>
    </row>
    <row r="23" spans="1:7">
      <c r="A23" s="101"/>
      <c r="B23" s="14" t="s">
        <v>30</v>
      </c>
      <c r="C23" s="15" t="s">
        <v>110</v>
      </c>
      <c r="D23" s="15" t="s">
        <v>111</v>
      </c>
      <c r="E23" s="15" t="s">
        <v>112</v>
      </c>
      <c r="F23" s="15" t="s">
        <v>113</v>
      </c>
      <c r="G23" s="15" t="s">
        <v>114</v>
      </c>
    </row>
    <row r="24" spans="1:7">
      <c r="A24" s="101"/>
      <c r="B24" s="14" t="s">
        <v>31</v>
      </c>
      <c r="C24" s="15" t="s">
        <v>115</v>
      </c>
      <c r="D24" s="15" t="s">
        <v>116</v>
      </c>
      <c r="E24" s="15" t="s">
        <v>117</v>
      </c>
      <c r="F24" s="15" t="s">
        <v>118</v>
      </c>
      <c r="G24" s="15" t="s">
        <v>119</v>
      </c>
    </row>
    <row r="25" spans="1:7">
      <c r="A25" s="102"/>
      <c r="B25" s="14" t="s">
        <v>35</v>
      </c>
      <c r="C25" s="16" t="s">
        <v>120</v>
      </c>
      <c r="D25" s="16" t="s">
        <v>121</v>
      </c>
      <c r="E25" s="16" t="s">
        <v>122</v>
      </c>
      <c r="F25" s="16" t="s">
        <v>123</v>
      </c>
      <c r="G25" s="16">
        <v>29103</v>
      </c>
    </row>
    <row r="26" spans="1:7">
      <c r="A26" s="100" t="s">
        <v>42</v>
      </c>
      <c r="B26" s="14" t="s">
        <v>29</v>
      </c>
      <c r="C26" s="15" t="s">
        <v>67</v>
      </c>
      <c r="D26" s="15" t="s">
        <v>68</v>
      </c>
      <c r="E26" s="15" t="s">
        <v>69</v>
      </c>
      <c r="F26" s="15" t="s">
        <v>70</v>
      </c>
      <c r="G26" s="15" t="s">
        <v>71</v>
      </c>
    </row>
    <row r="27" spans="1:7">
      <c r="A27" s="101"/>
      <c r="B27" s="14" t="s">
        <v>30</v>
      </c>
      <c r="C27" s="15" t="s">
        <v>72</v>
      </c>
      <c r="D27" s="15" t="s">
        <v>73</v>
      </c>
      <c r="E27" s="15" t="s">
        <v>74</v>
      </c>
      <c r="F27" s="15" t="s">
        <v>75</v>
      </c>
      <c r="G27" s="15" t="s">
        <v>76</v>
      </c>
    </row>
    <row r="28" spans="1:7">
      <c r="A28" s="101"/>
      <c r="B28" s="14" t="s">
        <v>31</v>
      </c>
      <c r="C28" s="15" t="s">
        <v>77</v>
      </c>
      <c r="D28" s="15" t="s">
        <v>78</v>
      </c>
      <c r="E28" s="15" t="s">
        <v>79</v>
      </c>
      <c r="F28" s="15" t="s">
        <v>80</v>
      </c>
      <c r="G28" s="15" t="s">
        <v>81</v>
      </c>
    </row>
    <row r="29" spans="1:7">
      <c r="A29" s="102"/>
      <c r="B29" s="14" t="s">
        <v>35</v>
      </c>
      <c r="C29" s="16" t="s">
        <v>82</v>
      </c>
      <c r="D29" s="16" t="s">
        <v>83</v>
      </c>
      <c r="E29" s="16" t="s">
        <v>84</v>
      </c>
      <c r="F29" s="16" t="s">
        <v>85</v>
      </c>
      <c r="G29" s="16">
        <v>17293</v>
      </c>
    </row>
    <row r="30" spans="1:7" ht="15" customHeight="1">
      <c r="A30" s="100" t="s">
        <v>43</v>
      </c>
      <c r="B30" s="14" t="s">
        <v>29</v>
      </c>
      <c r="C30" s="15" t="s">
        <v>143</v>
      </c>
      <c r="D30" s="15" t="s">
        <v>144</v>
      </c>
      <c r="E30" s="15" t="s">
        <v>145</v>
      </c>
      <c r="F30" s="15" t="s">
        <v>146</v>
      </c>
      <c r="G30" s="15" t="s">
        <v>147</v>
      </c>
    </row>
    <row r="31" spans="1:7">
      <c r="A31" s="101"/>
      <c r="B31" s="14" t="s">
        <v>30</v>
      </c>
      <c r="C31" s="15" t="s">
        <v>148</v>
      </c>
      <c r="D31" s="15" t="s">
        <v>149</v>
      </c>
      <c r="E31" s="15" t="s">
        <v>150</v>
      </c>
      <c r="F31" s="15" t="s">
        <v>151</v>
      </c>
      <c r="G31" s="15" t="s">
        <v>152</v>
      </c>
    </row>
    <row r="32" spans="1:7">
      <c r="A32" s="101"/>
      <c r="B32" s="14" t="s">
        <v>31</v>
      </c>
      <c r="C32" s="15" t="s">
        <v>153</v>
      </c>
      <c r="D32" s="15" t="s">
        <v>154</v>
      </c>
      <c r="E32" s="15" t="s">
        <v>155</v>
      </c>
      <c r="F32" s="15" t="s">
        <v>156</v>
      </c>
      <c r="G32" s="15" t="s">
        <v>157</v>
      </c>
    </row>
    <row r="33" spans="1:7">
      <c r="A33" s="102"/>
      <c r="B33" s="14" t="s">
        <v>35</v>
      </c>
      <c r="C33" s="16" t="s">
        <v>158</v>
      </c>
      <c r="D33" s="16" t="s">
        <v>159</v>
      </c>
      <c r="E33" s="16" t="s">
        <v>160</v>
      </c>
      <c r="F33" s="16" t="s">
        <v>161</v>
      </c>
      <c r="G33" s="16">
        <v>20737</v>
      </c>
    </row>
    <row r="34" spans="1:7" ht="15" customHeight="1">
      <c r="A34" s="100" t="s">
        <v>44</v>
      </c>
      <c r="B34" s="14" t="s">
        <v>29</v>
      </c>
      <c r="C34" s="15" t="s">
        <v>276</v>
      </c>
      <c r="D34" s="15" t="s">
        <v>277</v>
      </c>
      <c r="E34" s="15" t="s">
        <v>278</v>
      </c>
      <c r="F34" s="15" t="s">
        <v>279</v>
      </c>
      <c r="G34" s="15" t="s">
        <v>280</v>
      </c>
    </row>
    <row r="35" spans="1:7">
      <c r="A35" s="101"/>
      <c r="B35" s="14" t="s">
        <v>30</v>
      </c>
      <c r="C35" s="15" t="s">
        <v>281</v>
      </c>
      <c r="D35" s="15" t="s">
        <v>282</v>
      </c>
      <c r="E35" s="15" t="s">
        <v>283</v>
      </c>
      <c r="F35" s="15" t="s">
        <v>284</v>
      </c>
      <c r="G35" s="15" t="s">
        <v>285</v>
      </c>
    </row>
    <row r="36" spans="1:7">
      <c r="A36" s="101"/>
      <c r="B36" s="14" t="s">
        <v>31</v>
      </c>
      <c r="C36" s="15" t="s">
        <v>286</v>
      </c>
      <c r="D36" s="15" t="s">
        <v>287</v>
      </c>
      <c r="E36" s="15" t="s">
        <v>288</v>
      </c>
      <c r="F36" s="15" t="s">
        <v>289</v>
      </c>
      <c r="G36" s="15" t="s">
        <v>290</v>
      </c>
    </row>
    <row r="37" spans="1:7">
      <c r="A37" s="102"/>
      <c r="B37" s="14" t="s">
        <v>35</v>
      </c>
      <c r="C37" s="16" t="s">
        <v>291</v>
      </c>
      <c r="D37" s="16" t="s">
        <v>292</v>
      </c>
      <c r="E37" s="16" t="s">
        <v>293</v>
      </c>
      <c r="F37" s="16" t="s">
        <v>294</v>
      </c>
      <c r="G37" s="16">
        <v>22143</v>
      </c>
    </row>
    <row r="38" spans="1:7">
      <c r="A38" s="100" t="s">
        <v>45</v>
      </c>
      <c r="B38" s="14" t="s">
        <v>29</v>
      </c>
      <c r="C38" s="15" t="s">
        <v>219</v>
      </c>
      <c r="D38" s="15" t="s">
        <v>220</v>
      </c>
      <c r="E38" s="15" t="s">
        <v>221</v>
      </c>
      <c r="F38" s="15" t="s">
        <v>222</v>
      </c>
      <c r="G38" s="15" t="s">
        <v>223</v>
      </c>
    </row>
    <row r="39" spans="1:7">
      <c r="A39" s="101"/>
      <c r="B39" s="14" t="s">
        <v>30</v>
      </c>
      <c r="C39" s="15" t="s">
        <v>224</v>
      </c>
      <c r="D39" s="15" t="s">
        <v>225</v>
      </c>
      <c r="E39" s="15" t="s">
        <v>226</v>
      </c>
      <c r="F39" s="15" t="s">
        <v>227</v>
      </c>
      <c r="G39" s="15" t="s">
        <v>228</v>
      </c>
    </row>
    <row r="40" spans="1:7">
      <c r="A40" s="101"/>
      <c r="B40" s="14" t="s">
        <v>31</v>
      </c>
      <c r="C40" s="15" t="s">
        <v>229</v>
      </c>
      <c r="D40" s="15" t="s">
        <v>230</v>
      </c>
      <c r="E40" s="15" t="s">
        <v>231</v>
      </c>
      <c r="F40" s="15" t="s">
        <v>232</v>
      </c>
      <c r="G40" s="15" t="s">
        <v>233</v>
      </c>
    </row>
    <row r="41" spans="1:7">
      <c r="A41" s="102"/>
      <c r="B41" s="14" t="s">
        <v>35</v>
      </c>
      <c r="C41" s="16" t="s">
        <v>234</v>
      </c>
      <c r="D41" s="16" t="s">
        <v>235</v>
      </c>
      <c r="E41" s="16" t="s">
        <v>236</v>
      </c>
      <c r="F41" s="16" t="s">
        <v>237</v>
      </c>
      <c r="G41" s="16">
        <v>15750</v>
      </c>
    </row>
    <row r="42" spans="1:7">
      <c r="A42" s="107" t="s">
        <v>46</v>
      </c>
      <c r="B42" s="14" t="s">
        <v>29</v>
      </c>
      <c r="C42" s="15" t="s">
        <v>371</v>
      </c>
      <c r="D42" s="15" t="s">
        <v>372</v>
      </c>
      <c r="E42" s="15" t="s">
        <v>373</v>
      </c>
      <c r="F42" s="15" t="s">
        <v>374</v>
      </c>
      <c r="G42" s="15" t="s">
        <v>375</v>
      </c>
    </row>
    <row r="43" spans="1:7">
      <c r="A43" s="108"/>
      <c r="B43" s="14" t="s">
        <v>30</v>
      </c>
      <c r="C43" s="15" t="s">
        <v>376</v>
      </c>
      <c r="D43" s="15" t="s">
        <v>377</v>
      </c>
      <c r="E43" s="15" t="s">
        <v>378</v>
      </c>
      <c r="F43" s="15" t="s">
        <v>379</v>
      </c>
      <c r="G43" s="15" t="s">
        <v>380</v>
      </c>
    </row>
    <row r="44" spans="1:7">
      <c r="A44" s="108"/>
      <c r="B44" s="14" t="s">
        <v>31</v>
      </c>
      <c r="C44" s="15" t="s">
        <v>381</v>
      </c>
      <c r="D44" s="15" t="s">
        <v>382</v>
      </c>
      <c r="E44" s="15" t="s">
        <v>383</v>
      </c>
      <c r="F44" s="15" t="s">
        <v>384</v>
      </c>
      <c r="G44" s="15" t="s">
        <v>385</v>
      </c>
    </row>
    <row r="45" spans="1:7">
      <c r="A45" s="109"/>
      <c r="B45" s="14" t="s">
        <v>35</v>
      </c>
      <c r="C45" s="16" t="s">
        <v>386</v>
      </c>
      <c r="D45" s="16" t="s">
        <v>387</v>
      </c>
      <c r="E45" s="16" t="s">
        <v>388</v>
      </c>
      <c r="F45" s="16" t="s">
        <v>389</v>
      </c>
      <c r="G45" s="16">
        <v>8599</v>
      </c>
    </row>
    <row r="46" spans="1:7" ht="15" customHeight="1">
      <c r="A46" s="100" t="s">
        <v>47</v>
      </c>
      <c r="B46" s="14" t="s">
        <v>29</v>
      </c>
      <c r="C46" s="15" t="s">
        <v>181</v>
      </c>
      <c r="D46" s="15" t="s">
        <v>182</v>
      </c>
      <c r="E46" s="15" t="s">
        <v>183</v>
      </c>
      <c r="F46" s="15" t="s">
        <v>184</v>
      </c>
      <c r="G46" s="15" t="s">
        <v>185</v>
      </c>
    </row>
    <row r="47" spans="1:7">
      <c r="A47" s="101"/>
      <c r="B47" s="14" t="s">
        <v>30</v>
      </c>
      <c r="C47" s="15" t="s">
        <v>186</v>
      </c>
      <c r="D47" s="15" t="s">
        <v>187</v>
      </c>
      <c r="E47" s="15" t="s">
        <v>188</v>
      </c>
      <c r="F47" s="15" t="s">
        <v>189</v>
      </c>
      <c r="G47" s="15" t="s">
        <v>190</v>
      </c>
    </row>
    <row r="48" spans="1:7">
      <c r="A48" s="101"/>
      <c r="B48" s="14" t="s">
        <v>31</v>
      </c>
      <c r="C48" s="15" t="s">
        <v>191</v>
      </c>
      <c r="D48" s="15" t="s">
        <v>192</v>
      </c>
      <c r="E48" s="15" t="s">
        <v>193</v>
      </c>
      <c r="F48" s="15" t="s">
        <v>194</v>
      </c>
      <c r="G48" s="15" t="s">
        <v>195</v>
      </c>
    </row>
    <row r="49" spans="1:7">
      <c r="A49" s="102"/>
      <c r="B49" s="14" t="s">
        <v>35</v>
      </c>
      <c r="C49" s="16" t="s">
        <v>196</v>
      </c>
      <c r="D49" s="16" t="s">
        <v>197</v>
      </c>
      <c r="E49" s="16" t="s">
        <v>198</v>
      </c>
      <c r="F49" s="16" t="s">
        <v>199</v>
      </c>
      <c r="G49" s="16">
        <v>22326</v>
      </c>
    </row>
    <row r="50" spans="1:7" ht="15" customHeight="1">
      <c r="A50" s="100" t="s">
        <v>48</v>
      </c>
      <c r="B50" s="14" t="s">
        <v>29</v>
      </c>
      <c r="C50" s="15" t="s">
        <v>257</v>
      </c>
      <c r="D50" s="15" t="s">
        <v>258</v>
      </c>
      <c r="E50" s="15" t="s">
        <v>259</v>
      </c>
      <c r="F50" s="15" t="s">
        <v>260</v>
      </c>
      <c r="G50" s="15" t="s">
        <v>261</v>
      </c>
    </row>
    <row r="51" spans="1:7">
      <c r="A51" s="101"/>
      <c r="B51" s="14" t="s">
        <v>30</v>
      </c>
      <c r="C51" s="15" t="s">
        <v>262</v>
      </c>
      <c r="D51" s="15" t="s">
        <v>263</v>
      </c>
      <c r="E51" s="15" t="s">
        <v>264</v>
      </c>
      <c r="F51" s="15" t="s">
        <v>265</v>
      </c>
      <c r="G51" s="15" t="s">
        <v>266</v>
      </c>
    </row>
    <row r="52" spans="1:7">
      <c r="A52" s="101"/>
      <c r="B52" s="14" t="s">
        <v>31</v>
      </c>
      <c r="C52" s="15" t="s">
        <v>267</v>
      </c>
      <c r="D52" s="15" t="s">
        <v>268</v>
      </c>
      <c r="E52" s="15" t="s">
        <v>269</v>
      </c>
      <c r="F52" s="15" t="s">
        <v>270</v>
      </c>
      <c r="G52" s="15" t="s">
        <v>271</v>
      </c>
    </row>
    <row r="53" spans="1:7">
      <c r="A53" s="102"/>
      <c r="B53" s="14" t="s">
        <v>35</v>
      </c>
      <c r="C53" s="16" t="s">
        <v>272</v>
      </c>
      <c r="D53" s="16" t="s">
        <v>273</v>
      </c>
      <c r="E53" s="16" t="s">
        <v>274</v>
      </c>
      <c r="F53" s="16" t="s">
        <v>275</v>
      </c>
      <c r="G53" s="16">
        <v>11876</v>
      </c>
    </row>
    <row r="54" spans="1:7" ht="15" customHeight="1">
      <c r="A54" s="100" t="s">
        <v>49</v>
      </c>
      <c r="B54" s="14" t="s">
        <v>29</v>
      </c>
      <c r="C54" s="15" t="s">
        <v>86</v>
      </c>
      <c r="D54" s="15" t="s">
        <v>87</v>
      </c>
      <c r="E54" s="15" t="s">
        <v>88</v>
      </c>
      <c r="F54" s="15" t="s">
        <v>89</v>
      </c>
      <c r="G54" s="15" t="s">
        <v>90</v>
      </c>
    </row>
    <row r="55" spans="1:7">
      <c r="A55" s="101"/>
      <c r="B55" s="14" t="s">
        <v>30</v>
      </c>
      <c r="C55" s="15" t="s">
        <v>91</v>
      </c>
      <c r="D55" s="15" t="s">
        <v>92</v>
      </c>
      <c r="E55" s="15" t="s">
        <v>93</v>
      </c>
      <c r="F55" s="15" t="s">
        <v>94</v>
      </c>
      <c r="G55" s="15" t="s">
        <v>95</v>
      </c>
    </row>
    <row r="56" spans="1:7">
      <c r="A56" s="101"/>
      <c r="B56" s="14" t="s">
        <v>31</v>
      </c>
      <c r="C56" s="15" t="s">
        <v>96</v>
      </c>
      <c r="D56" s="15" t="s">
        <v>97</v>
      </c>
      <c r="E56" s="15" t="s">
        <v>98</v>
      </c>
      <c r="F56" s="15" t="s">
        <v>99</v>
      </c>
      <c r="G56" s="15" t="s">
        <v>100</v>
      </c>
    </row>
    <row r="57" spans="1:7">
      <c r="A57" s="102"/>
      <c r="B57" s="14" t="s">
        <v>35</v>
      </c>
      <c r="C57" s="16" t="s">
        <v>101</v>
      </c>
      <c r="D57" s="16" t="s">
        <v>102</v>
      </c>
      <c r="E57" s="16" t="s">
        <v>103</v>
      </c>
      <c r="F57" s="16" t="s">
        <v>104</v>
      </c>
      <c r="G57" s="16">
        <v>36745</v>
      </c>
    </row>
    <row r="58" spans="1:7" ht="15" customHeight="1">
      <c r="A58" s="100" t="s">
        <v>50</v>
      </c>
      <c r="B58" s="14" t="s">
        <v>29</v>
      </c>
      <c r="C58" s="15" t="s">
        <v>409</v>
      </c>
      <c r="D58" s="15" t="s">
        <v>410</v>
      </c>
      <c r="E58" s="15" t="s">
        <v>411</v>
      </c>
      <c r="F58" s="15" t="s">
        <v>412</v>
      </c>
      <c r="G58" s="15" t="s">
        <v>413</v>
      </c>
    </row>
    <row r="59" spans="1:7">
      <c r="A59" s="101"/>
      <c r="B59" s="14" t="s">
        <v>30</v>
      </c>
      <c r="C59" s="15" t="s">
        <v>414</v>
      </c>
      <c r="D59" s="15" t="s">
        <v>415</v>
      </c>
      <c r="E59" s="15" t="s">
        <v>416</v>
      </c>
      <c r="F59" s="15" t="s">
        <v>417</v>
      </c>
      <c r="G59" s="15" t="s">
        <v>418</v>
      </c>
    </row>
    <row r="60" spans="1:7">
      <c r="A60" s="101"/>
      <c r="B60" s="14" t="s">
        <v>31</v>
      </c>
      <c r="C60" s="15" t="s">
        <v>419</v>
      </c>
      <c r="D60" s="15" t="s">
        <v>420</v>
      </c>
      <c r="E60" s="15" t="s">
        <v>421</v>
      </c>
      <c r="F60" s="15" t="s">
        <v>422</v>
      </c>
      <c r="G60" s="15" t="s">
        <v>423</v>
      </c>
    </row>
    <row r="61" spans="1:7">
      <c r="A61" s="102"/>
      <c r="B61" s="14" t="s">
        <v>35</v>
      </c>
      <c r="C61" s="16" t="s">
        <v>424</v>
      </c>
      <c r="D61" s="16" t="s">
        <v>425</v>
      </c>
      <c r="E61" s="16" t="s">
        <v>426</v>
      </c>
      <c r="F61" s="16" t="s">
        <v>427</v>
      </c>
      <c r="G61" s="39">
        <v>36747</v>
      </c>
    </row>
    <row r="62" spans="1:7" ht="15" customHeight="1">
      <c r="A62" s="100" t="s">
        <v>51</v>
      </c>
      <c r="B62" s="14" t="s">
        <v>29</v>
      </c>
      <c r="C62" s="15" t="s">
        <v>200</v>
      </c>
      <c r="D62" s="15" t="s">
        <v>201</v>
      </c>
      <c r="E62" s="15" t="s">
        <v>202</v>
      </c>
      <c r="F62" s="15" t="s">
        <v>203</v>
      </c>
      <c r="G62" s="15" t="s">
        <v>204</v>
      </c>
    </row>
    <row r="63" spans="1:7">
      <c r="A63" s="101"/>
      <c r="B63" s="14" t="s">
        <v>30</v>
      </c>
      <c r="C63" s="15" t="s">
        <v>205</v>
      </c>
      <c r="D63" s="15" t="s">
        <v>206</v>
      </c>
      <c r="E63" s="15" t="s">
        <v>207</v>
      </c>
      <c r="F63" s="15" t="s">
        <v>208</v>
      </c>
      <c r="G63" s="15" t="s">
        <v>209</v>
      </c>
    </row>
    <row r="64" spans="1:7">
      <c r="A64" s="101"/>
      <c r="B64" s="14" t="s">
        <v>31</v>
      </c>
      <c r="C64" s="15" t="s">
        <v>210</v>
      </c>
      <c r="D64" s="15" t="s">
        <v>211</v>
      </c>
      <c r="E64" s="15" t="s">
        <v>212</v>
      </c>
      <c r="F64" s="15" t="s">
        <v>213</v>
      </c>
      <c r="G64" s="15" t="s">
        <v>214</v>
      </c>
    </row>
    <row r="65" spans="1:7">
      <c r="A65" s="102"/>
      <c r="B65" s="14" t="s">
        <v>35</v>
      </c>
      <c r="C65" s="16" t="s">
        <v>215</v>
      </c>
      <c r="D65" s="16" t="s">
        <v>216</v>
      </c>
      <c r="E65" s="16" t="s">
        <v>217</v>
      </c>
      <c r="F65" s="16" t="s">
        <v>218</v>
      </c>
      <c r="G65" s="16">
        <v>89315</v>
      </c>
    </row>
    <row r="66" spans="1:7" ht="15" customHeight="1">
      <c r="A66" s="100" t="s">
        <v>52</v>
      </c>
      <c r="B66" s="14" t="s">
        <v>29</v>
      </c>
      <c r="C66" s="15" t="s">
        <v>314</v>
      </c>
      <c r="D66" s="15" t="s">
        <v>315</v>
      </c>
      <c r="E66" s="15" t="s">
        <v>316</v>
      </c>
      <c r="F66" s="15" t="s">
        <v>317</v>
      </c>
      <c r="G66" s="15" t="s">
        <v>318</v>
      </c>
    </row>
    <row r="67" spans="1:7">
      <c r="A67" s="101"/>
      <c r="B67" s="14" t="s">
        <v>30</v>
      </c>
      <c r="C67" s="15" t="s">
        <v>319</v>
      </c>
      <c r="D67" s="15" t="s">
        <v>320</v>
      </c>
      <c r="E67" s="15" t="s">
        <v>321</v>
      </c>
      <c r="F67" s="15" t="s">
        <v>322</v>
      </c>
      <c r="G67" s="15" t="s">
        <v>323</v>
      </c>
    </row>
    <row r="68" spans="1:7">
      <c r="A68" s="101"/>
      <c r="B68" s="14" t="s">
        <v>31</v>
      </c>
      <c r="C68" s="15" t="s">
        <v>324</v>
      </c>
      <c r="D68" s="15" t="s">
        <v>325</v>
      </c>
      <c r="E68" s="15" t="s">
        <v>326</v>
      </c>
      <c r="F68" s="15" t="s">
        <v>327</v>
      </c>
      <c r="G68" s="15" t="s">
        <v>328</v>
      </c>
    </row>
    <row r="69" spans="1:7">
      <c r="A69" s="102"/>
      <c r="B69" s="14" t="s">
        <v>35</v>
      </c>
      <c r="C69" s="16" t="s">
        <v>329</v>
      </c>
      <c r="D69" s="16" t="s">
        <v>330</v>
      </c>
      <c r="E69" s="16" t="s">
        <v>331</v>
      </c>
      <c r="F69" s="16" t="s">
        <v>332</v>
      </c>
      <c r="G69" s="16">
        <v>18749</v>
      </c>
    </row>
    <row r="70" spans="1:7">
      <c r="A70" s="107" t="s">
        <v>53</v>
      </c>
      <c r="B70" s="14" t="s">
        <v>29</v>
      </c>
      <c r="C70" s="15" t="s">
        <v>428</v>
      </c>
      <c r="D70" s="15" t="s">
        <v>429</v>
      </c>
      <c r="E70" s="15" t="s">
        <v>430</v>
      </c>
      <c r="F70" s="15" t="s">
        <v>431</v>
      </c>
      <c r="G70" s="15" t="s">
        <v>432</v>
      </c>
    </row>
    <row r="71" spans="1:7">
      <c r="A71" s="108"/>
      <c r="B71" s="14" t="s">
        <v>30</v>
      </c>
      <c r="C71" s="15" t="s">
        <v>433</v>
      </c>
      <c r="D71" s="15" t="s">
        <v>434</v>
      </c>
      <c r="E71" s="15" t="s">
        <v>435</v>
      </c>
      <c r="F71" s="15" t="s">
        <v>436</v>
      </c>
      <c r="G71" s="15" t="s">
        <v>437</v>
      </c>
    </row>
    <row r="72" spans="1:7">
      <c r="A72" s="108"/>
      <c r="B72" s="14" t="s">
        <v>31</v>
      </c>
      <c r="C72" s="15" t="s">
        <v>438</v>
      </c>
      <c r="D72" s="15" t="s">
        <v>439</v>
      </c>
      <c r="E72" s="15" t="s">
        <v>440</v>
      </c>
      <c r="F72" s="15" t="s">
        <v>441</v>
      </c>
      <c r="G72" s="15" t="s">
        <v>442</v>
      </c>
    </row>
    <row r="73" spans="1:7">
      <c r="A73" s="109"/>
      <c r="B73" s="14" t="s">
        <v>35</v>
      </c>
      <c r="C73" s="16" t="s">
        <v>443</v>
      </c>
      <c r="D73" s="16" t="s">
        <v>444</v>
      </c>
      <c r="E73" s="16" t="s">
        <v>445</v>
      </c>
      <c r="F73" s="16" t="s">
        <v>446</v>
      </c>
      <c r="G73" s="16">
        <v>18201</v>
      </c>
    </row>
    <row r="74" spans="1:7" ht="15" customHeight="1">
      <c r="A74" s="100" t="s">
        <v>54</v>
      </c>
      <c r="B74" s="14" t="s">
        <v>29</v>
      </c>
      <c r="C74" s="15" t="s">
        <v>238</v>
      </c>
      <c r="D74" s="15" t="s">
        <v>239</v>
      </c>
      <c r="E74" s="15" t="s">
        <v>240</v>
      </c>
      <c r="F74" s="15" t="s">
        <v>241</v>
      </c>
      <c r="G74" s="15" t="s">
        <v>242</v>
      </c>
    </row>
    <row r="75" spans="1:7">
      <c r="A75" s="101"/>
      <c r="B75" s="14" t="s">
        <v>30</v>
      </c>
      <c r="C75" s="15" t="s">
        <v>243</v>
      </c>
      <c r="D75" s="15" t="s">
        <v>244</v>
      </c>
      <c r="E75" s="15" t="s">
        <v>245</v>
      </c>
      <c r="F75" s="15" t="s">
        <v>246</v>
      </c>
      <c r="G75" s="15" t="s">
        <v>247</v>
      </c>
    </row>
    <row r="76" spans="1:7">
      <c r="A76" s="101"/>
      <c r="B76" s="14" t="s">
        <v>31</v>
      </c>
      <c r="C76" s="15" t="s">
        <v>248</v>
      </c>
      <c r="D76" s="15" t="s">
        <v>249</v>
      </c>
      <c r="E76" s="15" t="s">
        <v>250</v>
      </c>
      <c r="F76" s="15" t="s">
        <v>251</v>
      </c>
      <c r="G76" s="15" t="s">
        <v>252</v>
      </c>
    </row>
    <row r="77" spans="1:7">
      <c r="A77" s="102"/>
      <c r="B77" s="14" t="s">
        <v>35</v>
      </c>
      <c r="C77" s="16" t="s">
        <v>253</v>
      </c>
      <c r="D77" s="16" t="s">
        <v>254</v>
      </c>
      <c r="E77" s="16" t="s">
        <v>255</v>
      </c>
      <c r="F77" s="16" t="s">
        <v>256</v>
      </c>
      <c r="G77" s="16">
        <v>15891</v>
      </c>
    </row>
    <row r="78" spans="1:7" ht="15" customHeight="1">
      <c r="A78" s="100" t="s">
        <v>55</v>
      </c>
      <c r="B78" s="14" t="s">
        <v>29</v>
      </c>
      <c r="C78" s="15" t="s">
        <v>352</v>
      </c>
      <c r="D78" s="15" t="s">
        <v>353</v>
      </c>
      <c r="E78" s="15" t="s">
        <v>354</v>
      </c>
      <c r="F78" s="15" t="s">
        <v>355</v>
      </c>
      <c r="G78" s="15" t="s">
        <v>356</v>
      </c>
    </row>
    <row r="79" spans="1:7">
      <c r="A79" s="101"/>
      <c r="B79" s="14" t="s">
        <v>30</v>
      </c>
      <c r="C79" s="15" t="s">
        <v>357</v>
      </c>
      <c r="D79" s="15" t="s">
        <v>358</v>
      </c>
      <c r="E79" s="15" t="s">
        <v>359</v>
      </c>
      <c r="F79" s="15" t="s">
        <v>360</v>
      </c>
      <c r="G79" s="15" t="s">
        <v>361</v>
      </c>
    </row>
    <row r="80" spans="1:7">
      <c r="A80" s="101"/>
      <c r="B80" s="14" t="s">
        <v>31</v>
      </c>
      <c r="C80" s="15" t="s">
        <v>362</v>
      </c>
      <c r="D80" s="15" t="s">
        <v>363</v>
      </c>
      <c r="E80" s="15" t="s">
        <v>364</v>
      </c>
      <c r="F80" s="15" t="s">
        <v>365</v>
      </c>
      <c r="G80" s="15" t="s">
        <v>366</v>
      </c>
    </row>
    <row r="81" spans="1:7">
      <c r="A81" s="102"/>
      <c r="B81" s="14" t="s">
        <v>35</v>
      </c>
      <c r="C81" s="16" t="s">
        <v>367</v>
      </c>
      <c r="D81" s="16" t="s">
        <v>368</v>
      </c>
      <c r="E81" s="16" t="s">
        <v>369</v>
      </c>
      <c r="F81" s="16" t="s">
        <v>370</v>
      </c>
      <c r="G81" s="16">
        <v>21646</v>
      </c>
    </row>
    <row r="82" spans="1:7">
      <c r="A82" s="107" t="s">
        <v>56</v>
      </c>
      <c r="B82" s="14" t="s">
        <v>29</v>
      </c>
      <c r="C82" s="15" t="s">
        <v>162</v>
      </c>
      <c r="D82" s="15" t="s">
        <v>163</v>
      </c>
      <c r="E82" s="15" t="s">
        <v>164</v>
      </c>
      <c r="F82" s="15" t="s">
        <v>165</v>
      </c>
      <c r="G82" s="15" t="s">
        <v>166</v>
      </c>
    </row>
    <row r="83" spans="1:7">
      <c r="A83" s="108"/>
      <c r="B83" s="14" t="s">
        <v>30</v>
      </c>
      <c r="C83" s="15" t="s">
        <v>167</v>
      </c>
      <c r="D83" s="15" t="s">
        <v>168</v>
      </c>
      <c r="E83" s="15" t="s">
        <v>169</v>
      </c>
      <c r="F83" s="15" t="s">
        <v>170</v>
      </c>
      <c r="G83" s="15" t="s">
        <v>171</v>
      </c>
    </row>
    <row r="84" spans="1:7">
      <c r="A84" s="108"/>
      <c r="B84" s="14" t="s">
        <v>31</v>
      </c>
      <c r="C84" s="15" t="s">
        <v>172</v>
      </c>
      <c r="D84" s="15" t="s">
        <v>173</v>
      </c>
      <c r="E84" s="15" t="s">
        <v>174</v>
      </c>
      <c r="F84" s="15" t="s">
        <v>175</v>
      </c>
      <c r="G84" s="15" t="s">
        <v>176</v>
      </c>
    </row>
    <row r="85" spans="1:7">
      <c r="A85" s="109"/>
      <c r="B85" s="14" t="s">
        <v>35</v>
      </c>
      <c r="C85" s="16" t="s">
        <v>177</v>
      </c>
      <c r="D85" s="16" t="s">
        <v>178</v>
      </c>
      <c r="E85" s="16" t="s">
        <v>179</v>
      </c>
      <c r="F85" s="16" t="s">
        <v>180</v>
      </c>
      <c r="G85" s="16">
        <v>31811</v>
      </c>
    </row>
    <row r="86" spans="1:7">
      <c r="A86" s="107" t="s">
        <v>57</v>
      </c>
      <c r="B86" s="14" t="s">
        <v>29</v>
      </c>
      <c r="C86" s="15" t="s">
        <v>124</v>
      </c>
      <c r="D86" s="15" t="s">
        <v>125</v>
      </c>
      <c r="E86" s="15" t="s">
        <v>126</v>
      </c>
      <c r="F86" s="15" t="s">
        <v>127</v>
      </c>
      <c r="G86" s="15" t="s">
        <v>128</v>
      </c>
    </row>
    <row r="87" spans="1:7">
      <c r="A87" s="108"/>
      <c r="B87" s="14" t="s">
        <v>30</v>
      </c>
      <c r="C87" s="15" t="s">
        <v>129</v>
      </c>
      <c r="D87" s="15" t="s">
        <v>130</v>
      </c>
      <c r="E87" s="15" t="s">
        <v>131</v>
      </c>
      <c r="F87" s="15" t="s">
        <v>132</v>
      </c>
      <c r="G87" s="15" t="s">
        <v>133</v>
      </c>
    </row>
    <row r="88" spans="1:7">
      <c r="A88" s="108"/>
      <c r="B88" s="14" t="s">
        <v>31</v>
      </c>
      <c r="C88" s="15" t="s">
        <v>134</v>
      </c>
      <c r="D88" s="15" t="s">
        <v>135</v>
      </c>
      <c r="E88" s="15" t="s">
        <v>136</v>
      </c>
      <c r="F88" s="15" t="s">
        <v>137</v>
      </c>
      <c r="G88" s="15" t="s">
        <v>138</v>
      </c>
    </row>
    <row r="89" spans="1:7">
      <c r="A89" s="109"/>
      <c r="B89" s="14" t="s">
        <v>35</v>
      </c>
      <c r="C89" s="16" t="s">
        <v>139</v>
      </c>
      <c r="D89" s="16" t="s">
        <v>140</v>
      </c>
      <c r="E89" s="16" t="s">
        <v>141</v>
      </c>
      <c r="F89" s="16" t="s">
        <v>142</v>
      </c>
      <c r="G89" s="16">
        <v>43191</v>
      </c>
    </row>
    <row r="90" spans="1:7" s="13" customFormat="1">
      <c r="A90" s="97" t="s">
        <v>21</v>
      </c>
      <c r="B90" s="14" t="s">
        <v>29</v>
      </c>
      <c r="C90" s="17" t="s">
        <v>466</v>
      </c>
      <c r="D90" s="17" t="s">
        <v>467</v>
      </c>
      <c r="E90" s="17" t="s">
        <v>468</v>
      </c>
      <c r="F90" s="17" t="s">
        <v>469</v>
      </c>
      <c r="G90" s="17" t="s">
        <v>470</v>
      </c>
    </row>
    <row r="91" spans="1:7" s="13" customFormat="1">
      <c r="A91" s="98"/>
      <c r="B91" s="14" t="s">
        <v>30</v>
      </c>
      <c r="C91" s="17" t="s">
        <v>471</v>
      </c>
      <c r="D91" s="17" t="s">
        <v>472</v>
      </c>
      <c r="E91" s="17" t="s">
        <v>473</v>
      </c>
      <c r="F91" s="17" t="s">
        <v>474</v>
      </c>
      <c r="G91" s="17" t="s">
        <v>475</v>
      </c>
    </row>
    <row r="92" spans="1:7" s="13" customFormat="1">
      <c r="A92" s="98"/>
      <c r="B92" s="14" t="s">
        <v>31</v>
      </c>
      <c r="C92" s="17" t="s">
        <v>476</v>
      </c>
      <c r="D92" s="17" t="s">
        <v>477</v>
      </c>
      <c r="E92" s="17" t="s">
        <v>478</v>
      </c>
      <c r="F92" s="17" t="s">
        <v>479</v>
      </c>
      <c r="G92" s="17" t="s">
        <v>480</v>
      </c>
    </row>
    <row r="93" spans="1:7" s="13" customFormat="1">
      <c r="A93" s="99"/>
      <c r="B93" s="14" t="s">
        <v>35</v>
      </c>
      <c r="C93" s="18" t="s">
        <v>481</v>
      </c>
      <c r="D93" s="18" t="s">
        <v>482</v>
      </c>
      <c r="E93" s="18" t="s">
        <v>483</v>
      </c>
      <c r="F93" s="18" t="s">
        <v>484</v>
      </c>
      <c r="G93" s="18" t="s">
        <v>486</v>
      </c>
    </row>
    <row r="94" spans="1:7">
      <c r="A94" t="s">
        <v>485</v>
      </c>
    </row>
  </sheetData>
  <mergeCells count="29">
    <mergeCell ref="G4:G5"/>
    <mergeCell ref="A10:A13"/>
    <mergeCell ref="A54:A57"/>
    <mergeCell ref="A22:A25"/>
    <mergeCell ref="A78:A81"/>
    <mergeCell ref="A70:A73"/>
    <mergeCell ref="A38:A41"/>
    <mergeCell ref="A74:A77"/>
    <mergeCell ref="A50:A53"/>
    <mergeCell ref="A66:A69"/>
    <mergeCell ref="C4:C5"/>
    <mergeCell ref="D4:D5"/>
    <mergeCell ref="E4:E5"/>
    <mergeCell ref="F4:F5"/>
    <mergeCell ref="A90:A93"/>
    <mergeCell ref="A6:A9"/>
    <mergeCell ref="A4:A5"/>
    <mergeCell ref="B4:B5"/>
    <mergeCell ref="A34:A37"/>
    <mergeCell ref="A58:A61"/>
    <mergeCell ref="A14:A17"/>
    <mergeCell ref="A42:A45"/>
    <mergeCell ref="A26:A29"/>
    <mergeCell ref="A18:A21"/>
    <mergeCell ref="A86:A89"/>
    <mergeCell ref="A30:A33"/>
    <mergeCell ref="A82:A85"/>
    <mergeCell ref="A46:A49"/>
    <mergeCell ref="A62:A6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59"/>
  <sheetViews>
    <sheetView zoomScaleNormal="100" zoomScaleSheetLayoutView="70" workbookViewId="0">
      <pane xSplit="1" ySplit="2" topLeftCell="B3" activePane="bottomRight" state="frozen"/>
      <selection pane="topRight" activeCell="B1" sqref="B1"/>
      <selection pane="bottomLeft" activeCell="A134" sqref="A134"/>
      <selection pane="bottomRight" activeCell="B3" sqref="B3"/>
    </sheetView>
  </sheetViews>
  <sheetFormatPr defaultRowHeight="12.75"/>
  <cols>
    <col min="1" max="1" width="9.5703125" style="45" customWidth="1"/>
    <col min="2" max="2" width="31.85546875" style="46" customWidth="1"/>
    <col min="3" max="3" width="8.7109375" style="45" customWidth="1"/>
    <col min="4" max="5" width="6.7109375" style="45" customWidth="1"/>
    <col min="6" max="8" width="6.7109375" style="44" customWidth="1"/>
    <col min="9" max="9" width="6.85546875" style="44" customWidth="1"/>
    <col min="10" max="10" width="7.42578125" style="44" customWidth="1"/>
    <col min="11" max="11" width="6.7109375" style="43" customWidth="1"/>
    <col min="12" max="12" width="9.140625" style="42"/>
    <col min="13" max="21" width="6.5703125" style="42" customWidth="1"/>
    <col min="22" max="22" width="6.7109375" style="42" customWidth="1"/>
    <col min="23" max="16384" width="9.140625" style="41"/>
  </cols>
  <sheetData>
    <row r="1" spans="1:22" ht="27" customHeight="1" thickBot="1">
      <c r="A1" s="88" t="s">
        <v>906</v>
      </c>
      <c r="B1" s="87" t="s">
        <v>905</v>
      </c>
      <c r="C1" s="41"/>
      <c r="D1" s="41"/>
      <c r="E1" s="41"/>
      <c r="F1" s="86"/>
      <c r="G1" s="86"/>
      <c r="H1" s="86"/>
      <c r="I1" s="86"/>
      <c r="J1" s="86"/>
      <c r="K1" s="86"/>
    </row>
    <row r="2" spans="1:22" ht="26.25" customHeight="1">
      <c r="A2" s="85" t="s">
        <v>511</v>
      </c>
      <c r="B2" s="84" t="s">
        <v>627</v>
      </c>
      <c r="C2" s="83" t="s">
        <v>509</v>
      </c>
      <c r="D2" s="115" t="s">
        <v>508</v>
      </c>
      <c r="E2" s="115"/>
      <c r="F2" s="116" t="s">
        <v>904</v>
      </c>
      <c r="G2" s="116"/>
      <c r="H2" s="116" t="s">
        <v>903</v>
      </c>
      <c r="I2" s="116"/>
      <c r="J2" s="117" t="s">
        <v>902</v>
      </c>
      <c r="K2" s="117"/>
    </row>
    <row r="3" spans="1:22">
      <c r="A3" s="64" t="s">
        <v>901</v>
      </c>
      <c r="B3" s="63" t="s">
        <v>900</v>
      </c>
      <c r="C3" s="62" t="s">
        <v>899</v>
      </c>
      <c r="D3" s="62">
        <v>105</v>
      </c>
      <c r="E3" s="62">
        <v>117</v>
      </c>
      <c r="F3" s="61">
        <v>139</v>
      </c>
      <c r="G3" s="61">
        <v>139</v>
      </c>
      <c r="H3" s="61">
        <v>560</v>
      </c>
      <c r="I3" s="61">
        <v>671</v>
      </c>
      <c r="J3" s="61">
        <v>353</v>
      </c>
      <c r="K3" s="60">
        <v>555</v>
      </c>
    </row>
    <row r="4" spans="1:22">
      <c r="A4" s="64" t="s">
        <v>898</v>
      </c>
      <c r="B4" s="63" t="s">
        <v>897</v>
      </c>
      <c r="C4" s="62" t="s">
        <v>896</v>
      </c>
      <c r="D4" s="62">
        <v>0</v>
      </c>
      <c r="E4" s="62">
        <v>0</v>
      </c>
      <c r="F4" s="61">
        <v>0</v>
      </c>
      <c r="G4" s="61">
        <v>0</v>
      </c>
      <c r="H4" s="61">
        <v>6</v>
      </c>
      <c r="I4" s="61">
        <v>2</v>
      </c>
      <c r="J4" s="61">
        <v>1</v>
      </c>
      <c r="K4" s="60">
        <v>2</v>
      </c>
    </row>
    <row r="5" spans="1:22">
      <c r="A5" s="64" t="s">
        <v>895</v>
      </c>
      <c r="B5" s="63" t="s">
        <v>894</v>
      </c>
      <c r="C5" s="62" t="s">
        <v>893</v>
      </c>
      <c r="D5" s="62">
        <v>0</v>
      </c>
      <c r="E5" s="62">
        <v>0</v>
      </c>
      <c r="F5" s="61">
        <v>0</v>
      </c>
      <c r="G5" s="61">
        <v>0</v>
      </c>
      <c r="H5" s="61">
        <v>1</v>
      </c>
      <c r="I5" s="61">
        <v>1</v>
      </c>
      <c r="J5" s="61">
        <v>0</v>
      </c>
      <c r="K5" s="60">
        <v>1</v>
      </c>
    </row>
    <row r="6" spans="1:22">
      <c r="A6" s="64" t="s">
        <v>892</v>
      </c>
      <c r="B6" s="63" t="s">
        <v>891</v>
      </c>
      <c r="C6" s="62" t="s">
        <v>890</v>
      </c>
      <c r="D6" s="62">
        <v>0</v>
      </c>
      <c r="E6" s="62">
        <v>0</v>
      </c>
      <c r="F6" s="61">
        <v>0</v>
      </c>
      <c r="G6" s="61">
        <v>0</v>
      </c>
      <c r="H6" s="61">
        <v>0</v>
      </c>
      <c r="I6" s="61">
        <v>0</v>
      </c>
      <c r="J6" s="61">
        <v>0</v>
      </c>
      <c r="K6" s="60">
        <v>0</v>
      </c>
    </row>
    <row r="7" spans="1:22">
      <c r="A7" s="64" t="s">
        <v>889</v>
      </c>
      <c r="B7" s="63" t="s">
        <v>888</v>
      </c>
      <c r="C7" s="62" t="s">
        <v>887</v>
      </c>
      <c r="D7" s="62">
        <v>19</v>
      </c>
      <c r="E7" s="62">
        <v>15</v>
      </c>
      <c r="F7" s="61">
        <v>7</v>
      </c>
      <c r="G7" s="61">
        <v>6</v>
      </c>
      <c r="H7" s="61">
        <v>1</v>
      </c>
      <c r="I7" s="61">
        <v>1</v>
      </c>
      <c r="J7" s="61">
        <v>0</v>
      </c>
      <c r="K7" s="60">
        <v>0</v>
      </c>
    </row>
    <row r="8" spans="1:22" ht="25.5">
      <c r="A8" s="64" t="s">
        <v>886</v>
      </c>
      <c r="B8" s="63" t="s">
        <v>885</v>
      </c>
      <c r="C8" s="62" t="s">
        <v>884</v>
      </c>
      <c r="D8" s="62">
        <v>13</v>
      </c>
      <c r="E8" s="62">
        <v>16</v>
      </c>
      <c r="F8" s="61">
        <v>11</v>
      </c>
      <c r="G8" s="61">
        <v>12</v>
      </c>
      <c r="H8" s="61">
        <v>186</v>
      </c>
      <c r="I8" s="61">
        <v>126</v>
      </c>
      <c r="J8" s="61">
        <v>258</v>
      </c>
      <c r="K8" s="60">
        <v>313</v>
      </c>
    </row>
    <row r="9" spans="1:22">
      <c r="A9" s="64" t="s">
        <v>883</v>
      </c>
      <c r="B9" s="63" t="s">
        <v>882</v>
      </c>
      <c r="C9" s="62" t="s">
        <v>881</v>
      </c>
      <c r="D9" s="62">
        <v>0</v>
      </c>
      <c r="E9" s="62">
        <v>0</v>
      </c>
      <c r="F9" s="61">
        <v>0</v>
      </c>
      <c r="G9" s="61">
        <v>0</v>
      </c>
      <c r="H9" s="61">
        <v>1</v>
      </c>
      <c r="I9" s="61">
        <v>0</v>
      </c>
      <c r="J9" s="61">
        <v>0</v>
      </c>
      <c r="K9" s="60">
        <v>0</v>
      </c>
    </row>
    <row r="10" spans="1:22">
      <c r="A10" s="64" t="s">
        <v>880</v>
      </c>
      <c r="B10" s="63" t="s">
        <v>879</v>
      </c>
      <c r="C10" s="62" t="s">
        <v>878</v>
      </c>
      <c r="D10" s="62">
        <v>0</v>
      </c>
      <c r="E10" s="62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0">
        <v>0</v>
      </c>
    </row>
    <row r="11" spans="1:22" ht="25.5">
      <c r="A11" s="64" t="s">
        <v>877</v>
      </c>
      <c r="B11" s="63" t="s">
        <v>876</v>
      </c>
      <c r="C11" s="74" t="s">
        <v>875</v>
      </c>
      <c r="D11" s="74">
        <v>43</v>
      </c>
      <c r="E11" s="62">
        <v>40</v>
      </c>
      <c r="F11" s="61">
        <v>19</v>
      </c>
      <c r="G11" s="61">
        <v>13</v>
      </c>
      <c r="H11" s="61">
        <v>21</v>
      </c>
      <c r="I11" s="61">
        <v>16</v>
      </c>
      <c r="J11" s="61">
        <v>0</v>
      </c>
      <c r="K11" s="60">
        <v>0</v>
      </c>
    </row>
    <row r="12" spans="1:22">
      <c r="A12" s="64" t="s">
        <v>874</v>
      </c>
      <c r="B12" s="63" t="s">
        <v>873</v>
      </c>
      <c r="C12" s="62" t="s">
        <v>872</v>
      </c>
      <c r="D12" s="62">
        <v>0</v>
      </c>
      <c r="E12" s="62">
        <v>0</v>
      </c>
      <c r="F12" s="61">
        <v>0</v>
      </c>
      <c r="G12" s="61">
        <v>0</v>
      </c>
      <c r="H12" s="61">
        <v>2</v>
      </c>
      <c r="I12" s="61">
        <v>0</v>
      </c>
      <c r="J12" s="61">
        <v>2</v>
      </c>
      <c r="K12" s="60">
        <v>0</v>
      </c>
    </row>
    <row r="13" spans="1:22">
      <c r="A13" s="64" t="s">
        <v>871</v>
      </c>
      <c r="B13" s="63" t="s">
        <v>870</v>
      </c>
      <c r="C13" s="62" t="s">
        <v>869</v>
      </c>
      <c r="D13" s="62">
        <v>9</v>
      </c>
      <c r="E13" s="62">
        <v>10</v>
      </c>
      <c r="F13" s="61">
        <v>6</v>
      </c>
      <c r="G13" s="61">
        <v>2</v>
      </c>
      <c r="H13" s="61">
        <v>30</v>
      </c>
      <c r="I13" s="61">
        <v>30</v>
      </c>
      <c r="J13" s="61">
        <v>7</v>
      </c>
      <c r="K13" s="60">
        <v>10</v>
      </c>
    </row>
    <row r="14" spans="1:22">
      <c r="A14" s="64" t="s">
        <v>868</v>
      </c>
      <c r="B14" s="63" t="s">
        <v>867</v>
      </c>
      <c r="C14" s="62" t="s">
        <v>866</v>
      </c>
      <c r="D14" s="62">
        <v>13</v>
      </c>
      <c r="E14" s="62">
        <v>19</v>
      </c>
      <c r="F14" s="61">
        <v>8</v>
      </c>
      <c r="G14" s="61">
        <v>11</v>
      </c>
      <c r="H14" s="61">
        <v>7</v>
      </c>
      <c r="I14" s="61">
        <v>14</v>
      </c>
      <c r="J14" s="61">
        <v>0</v>
      </c>
      <c r="K14" s="60">
        <v>0</v>
      </c>
    </row>
    <row r="15" spans="1:22" s="53" customFormat="1">
      <c r="A15" s="64" t="s">
        <v>865</v>
      </c>
      <c r="B15" s="63" t="s">
        <v>864</v>
      </c>
      <c r="C15" s="62"/>
      <c r="D15" s="62">
        <v>102</v>
      </c>
      <c r="E15" s="62">
        <v>102</v>
      </c>
      <c r="F15" s="61">
        <v>117</v>
      </c>
      <c r="G15" s="61">
        <v>129</v>
      </c>
      <c r="H15" s="61">
        <v>810</v>
      </c>
      <c r="I15" s="61">
        <v>674</v>
      </c>
      <c r="J15" s="61">
        <v>524</v>
      </c>
      <c r="K15" s="60">
        <v>580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</row>
    <row r="16" spans="1:22">
      <c r="A16" s="70" t="s">
        <v>863</v>
      </c>
      <c r="B16" s="69" t="s">
        <v>862</v>
      </c>
      <c r="C16" s="68"/>
      <c r="D16" s="68">
        <f t="shared" ref="D16:K16" si="0">SUM(D3:D15)</f>
        <v>304</v>
      </c>
      <c r="E16" s="68">
        <f t="shared" si="0"/>
        <v>319</v>
      </c>
      <c r="F16" s="72">
        <f t="shared" si="0"/>
        <v>307</v>
      </c>
      <c r="G16" s="72">
        <f t="shared" si="0"/>
        <v>312</v>
      </c>
      <c r="H16" s="72">
        <f t="shared" si="0"/>
        <v>1625</v>
      </c>
      <c r="I16" s="72">
        <f t="shared" si="0"/>
        <v>1535</v>
      </c>
      <c r="J16" s="72">
        <f t="shared" si="0"/>
        <v>1145</v>
      </c>
      <c r="K16" s="71">
        <f t="shared" si="0"/>
        <v>1461</v>
      </c>
    </row>
    <row r="17" spans="1:22">
      <c r="A17" s="64" t="s">
        <v>861</v>
      </c>
      <c r="B17" s="63" t="s">
        <v>860</v>
      </c>
      <c r="C17" s="62" t="s">
        <v>859</v>
      </c>
      <c r="D17" s="62">
        <v>1</v>
      </c>
      <c r="E17" s="62">
        <v>0</v>
      </c>
      <c r="F17" s="61">
        <v>0</v>
      </c>
      <c r="G17" s="61">
        <v>0</v>
      </c>
      <c r="H17" s="61">
        <v>79</v>
      </c>
      <c r="I17" s="61">
        <v>62</v>
      </c>
      <c r="J17" s="61">
        <v>141</v>
      </c>
      <c r="K17" s="60">
        <v>74</v>
      </c>
    </row>
    <row r="18" spans="1:22" ht="25.5">
      <c r="A18" s="64" t="s">
        <v>858</v>
      </c>
      <c r="B18" s="63" t="s">
        <v>857</v>
      </c>
      <c r="C18" s="62" t="s">
        <v>856</v>
      </c>
      <c r="D18" s="62">
        <v>0</v>
      </c>
      <c r="E18" s="62">
        <v>0</v>
      </c>
      <c r="F18" s="61">
        <v>0</v>
      </c>
      <c r="G18" s="61">
        <v>0</v>
      </c>
      <c r="H18" s="61">
        <v>80</v>
      </c>
      <c r="I18" s="61">
        <v>66</v>
      </c>
      <c r="J18" s="61">
        <v>114</v>
      </c>
      <c r="K18" s="60">
        <v>65</v>
      </c>
    </row>
    <row r="19" spans="1:22" ht="25.5">
      <c r="A19" s="64" t="s">
        <v>855</v>
      </c>
      <c r="B19" s="63" t="s">
        <v>854</v>
      </c>
      <c r="C19" s="74" t="s">
        <v>853</v>
      </c>
      <c r="D19" s="74">
        <v>15</v>
      </c>
      <c r="E19" s="62">
        <v>1</v>
      </c>
      <c r="F19" s="61">
        <v>0</v>
      </c>
      <c r="G19" s="61">
        <v>0</v>
      </c>
      <c r="H19" s="61">
        <v>587</v>
      </c>
      <c r="I19" s="61">
        <v>273</v>
      </c>
      <c r="J19" s="61">
        <v>819</v>
      </c>
      <c r="K19" s="60">
        <v>443</v>
      </c>
    </row>
    <row r="20" spans="1:22">
      <c r="A20" s="64" t="s">
        <v>852</v>
      </c>
      <c r="B20" s="63" t="s">
        <v>851</v>
      </c>
      <c r="C20" s="62" t="s">
        <v>850</v>
      </c>
      <c r="D20" s="62">
        <v>0</v>
      </c>
      <c r="E20" s="62">
        <v>0</v>
      </c>
      <c r="F20" s="61">
        <v>0</v>
      </c>
      <c r="G20" s="61">
        <v>0</v>
      </c>
      <c r="H20" s="61">
        <v>34</v>
      </c>
      <c r="I20" s="61">
        <v>24</v>
      </c>
      <c r="J20" s="61">
        <v>33</v>
      </c>
      <c r="K20" s="60">
        <v>23</v>
      </c>
    </row>
    <row r="21" spans="1:22">
      <c r="A21" s="64" t="s">
        <v>849</v>
      </c>
      <c r="B21" s="63" t="s">
        <v>848</v>
      </c>
      <c r="C21" s="62" t="s">
        <v>847</v>
      </c>
      <c r="D21" s="62">
        <v>0</v>
      </c>
      <c r="E21" s="62">
        <v>0</v>
      </c>
      <c r="F21" s="61">
        <v>0</v>
      </c>
      <c r="G21" s="61">
        <v>0</v>
      </c>
      <c r="H21" s="61">
        <v>6</v>
      </c>
      <c r="I21" s="61">
        <v>224</v>
      </c>
      <c r="J21" s="61">
        <v>7</v>
      </c>
      <c r="K21" s="60">
        <v>281</v>
      </c>
    </row>
    <row r="22" spans="1:22">
      <c r="A22" s="64" t="s">
        <v>846</v>
      </c>
      <c r="B22" s="63" t="s">
        <v>845</v>
      </c>
      <c r="C22" s="62" t="s">
        <v>844</v>
      </c>
      <c r="D22" s="62">
        <v>0</v>
      </c>
      <c r="E22" s="62">
        <v>0</v>
      </c>
      <c r="F22" s="61">
        <v>0</v>
      </c>
      <c r="G22" s="61">
        <v>0</v>
      </c>
      <c r="H22" s="61">
        <v>0</v>
      </c>
      <c r="I22" s="61">
        <v>50</v>
      </c>
      <c r="J22" s="61">
        <v>0</v>
      </c>
      <c r="K22" s="60">
        <v>20</v>
      </c>
    </row>
    <row r="23" spans="1:22" ht="25.5">
      <c r="A23" s="64" t="s">
        <v>843</v>
      </c>
      <c r="B23" s="63" t="s">
        <v>842</v>
      </c>
      <c r="C23" s="74" t="s">
        <v>841</v>
      </c>
      <c r="D23" s="74">
        <v>4</v>
      </c>
      <c r="E23" s="62">
        <v>3</v>
      </c>
      <c r="F23" s="61">
        <v>0</v>
      </c>
      <c r="G23" s="61">
        <v>4</v>
      </c>
      <c r="H23" s="61">
        <v>126</v>
      </c>
      <c r="I23" s="61">
        <v>57</v>
      </c>
      <c r="J23" s="61">
        <v>170</v>
      </c>
      <c r="K23" s="60">
        <v>145</v>
      </c>
    </row>
    <row r="24" spans="1:22">
      <c r="A24" s="64" t="s">
        <v>840</v>
      </c>
      <c r="B24" s="63" t="s">
        <v>839</v>
      </c>
      <c r="C24" s="62"/>
      <c r="D24" s="62">
        <v>9</v>
      </c>
      <c r="E24" s="62">
        <v>3</v>
      </c>
      <c r="F24" s="61">
        <v>4</v>
      </c>
      <c r="G24" s="61">
        <v>10</v>
      </c>
      <c r="H24" s="61">
        <v>1055</v>
      </c>
      <c r="I24" s="61">
        <v>708</v>
      </c>
      <c r="J24" s="61">
        <v>1609</v>
      </c>
      <c r="K24" s="60">
        <v>1015</v>
      </c>
    </row>
    <row r="25" spans="1:22" s="53" customFormat="1" ht="25.5">
      <c r="A25" s="64" t="s">
        <v>838</v>
      </c>
      <c r="B25" s="63" t="s">
        <v>837</v>
      </c>
      <c r="C25" s="62" t="s">
        <v>836</v>
      </c>
      <c r="D25" s="62">
        <v>11</v>
      </c>
      <c r="E25" s="62">
        <v>2</v>
      </c>
      <c r="F25" s="61">
        <v>16</v>
      </c>
      <c r="G25" s="61">
        <v>7</v>
      </c>
      <c r="H25" s="61">
        <v>168</v>
      </c>
      <c r="I25" s="61">
        <v>156</v>
      </c>
      <c r="J25" s="61">
        <v>157</v>
      </c>
      <c r="K25" s="60">
        <v>144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</row>
    <row r="26" spans="1:22">
      <c r="A26" s="70" t="s">
        <v>835</v>
      </c>
      <c r="B26" s="69" t="s">
        <v>834</v>
      </c>
      <c r="C26" s="68"/>
      <c r="D26" s="68">
        <f t="shared" ref="D26:K26" si="1">SUM(D17:D25)</f>
        <v>40</v>
      </c>
      <c r="E26" s="68">
        <f t="shared" si="1"/>
        <v>9</v>
      </c>
      <c r="F26" s="72">
        <f t="shared" si="1"/>
        <v>20</v>
      </c>
      <c r="G26" s="72">
        <f t="shared" si="1"/>
        <v>21</v>
      </c>
      <c r="H26" s="72">
        <f t="shared" si="1"/>
        <v>2135</v>
      </c>
      <c r="I26" s="72">
        <f t="shared" si="1"/>
        <v>1620</v>
      </c>
      <c r="J26" s="72">
        <f t="shared" si="1"/>
        <v>3050</v>
      </c>
      <c r="K26" s="71">
        <f t="shared" si="1"/>
        <v>2210</v>
      </c>
    </row>
    <row r="27" spans="1:22">
      <c r="A27" s="64" t="s">
        <v>833</v>
      </c>
      <c r="B27" s="63" t="s">
        <v>832</v>
      </c>
      <c r="C27" s="62" t="s">
        <v>831</v>
      </c>
      <c r="D27" s="62">
        <v>0</v>
      </c>
      <c r="E27" s="62">
        <v>0</v>
      </c>
      <c r="F27" s="61">
        <v>0</v>
      </c>
      <c r="G27" s="61">
        <v>1</v>
      </c>
      <c r="H27" s="61">
        <v>29</v>
      </c>
      <c r="I27" s="61">
        <v>51</v>
      </c>
      <c r="J27" s="61">
        <v>77</v>
      </c>
      <c r="K27" s="60">
        <v>83</v>
      </c>
    </row>
    <row r="28" spans="1:22" ht="25.5">
      <c r="A28" s="64" t="s">
        <v>830</v>
      </c>
      <c r="B28" s="82" t="s">
        <v>829</v>
      </c>
      <c r="C28" s="62" t="s">
        <v>828</v>
      </c>
      <c r="D28" s="62">
        <v>5</v>
      </c>
      <c r="E28" s="62">
        <v>3</v>
      </c>
      <c r="F28" s="61">
        <v>5</v>
      </c>
      <c r="G28" s="61">
        <v>1</v>
      </c>
      <c r="H28" s="61">
        <v>52</v>
      </c>
      <c r="I28" s="61">
        <v>38</v>
      </c>
      <c r="J28" s="61">
        <v>97</v>
      </c>
      <c r="K28" s="60">
        <v>108</v>
      </c>
    </row>
    <row r="29" spans="1:22" s="53" customFormat="1">
      <c r="A29" s="64" t="s">
        <v>827</v>
      </c>
      <c r="B29" s="63" t="s">
        <v>826</v>
      </c>
      <c r="C29" s="62" t="s">
        <v>825</v>
      </c>
      <c r="D29" s="62">
        <v>0</v>
      </c>
      <c r="E29" s="62">
        <v>0</v>
      </c>
      <c r="F29" s="61">
        <v>0</v>
      </c>
      <c r="G29" s="61">
        <v>0</v>
      </c>
      <c r="H29" s="61">
        <v>6</v>
      </c>
      <c r="I29" s="61">
        <v>5</v>
      </c>
      <c r="J29" s="61">
        <v>3</v>
      </c>
      <c r="K29" s="60">
        <v>3</v>
      </c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</row>
    <row r="30" spans="1:22">
      <c r="A30" s="70" t="s">
        <v>824</v>
      </c>
      <c r="B30" s="69" t="s">
        <v>823</v>
      </c>
      <c r="C30" s="68"/>
      <c r="D30" s="68">
        <f t="shared" ref="D30:K30" si="2">SUM(D27:D29)</f>
        <v>5</v>
      </c>
      <c r="E30" s="68">
        <f t="shared" si="2"/>
        <v>3</v>
      </c>
      <c r="F30" s="72">
        <f t="shared" si="2"/>
        <v>5</v>
      </c>
      <c r="G30" s="72">
        <f t="shared" si="2"/>
        <v>2</v>
      </c>
      <c r="H30" s="72">
        <f t="shared" si="2"/>
        <v>87</v>
      </c>
      <c r="I30" s="72">
        <f t="shared" si="2"/>
        <v>94</v>
      </c>
      <c r="J30" s="72">
        <f t="shared" si="2"/>
        <v>177</v>
      </c>
      <c r="K30" s="71">
        <f t="shared" si="2"/>
        <v>194</v>
      </c>
    </row>
    <row r="31" spans="1:22">
      <c r="A31" s="64" t="s">
        <v>822</v>
      </c>
      <c r="B31" s="63" t="s">
        <v>821</v>
      </c>
      <c r="C31" s="62" t="s">
        <v>820</v>
      </c>
      <c r="D31" s="62">
        <v>0</v>
      </c>
      <c r="E31" s="62">
        <v>2</v>
      </c>
      <c r="F31" s="61">
        <v>0</v>
      </c>
      <c r="G31" s="61">
        <v>6</v>
      </c>
      <c r="H31" s="61">
        <v>13</v>
      </c>
      <c r="I31" s="61">
        <v>90</v>
      </c>
      <c r="J31" s="61">
        <v>5</v>
      </c>
      <c r="K31" s="60">
        <v>20</v>
      </c>
    </row>
    <row r="32" spans="1:22">
      <c r="A32" s="64" t="s">
        <v>819</v>
      </c>
      <c r="B32" s="63" t="s">
        <v>818</v>
      </c>
      <c r="C32" s="62" t="s">
        <v>817</v>
      </c>
      <c r="D32" s="62">
        <v>3</v>
      </c>
      <c r="E32" s="62">
        <v>2</v>
      </c>
      <c r="F32" s="61">
        <v>23</v>
      </c>
      <c r="G32" s="61">
        <v>24</v>
      </c>
      <c r="H32" s="61">
        <v>459</v>
      </c>
      <c r="I32" s="61">
        <v>231</v>
      </c>
      <c r="J32" s="61">
        <v>381</v>
      </c>
      <c r="K32" s="60">
        <v>514</v>
      </c>
    </row>
    <row r="33" spans="1:22">
      <c r="A33" s="64" t="s">
        <v>816</v>
      </c>
      <c r="B33" s="63" t="s">
        <v>815</v>
      </c>
      <c r="C33" s="62" t="s">
        <v>814</v>
      </c>
      <c r="D33" s="62">
        <v>0</v>
      </c>
      <c r="E33" s="62">
        <v>0</v>
      </c>
      <c r="F33" s="61">
        <v>0</v>
      </c>
      <c r="G33" s="61">
        <v>0</v>
      </c>
      <c r="H33" s="61">
        <v>4</v>
      </c>
      <c r="I33" s="61">
        <v>7</v>
      </c>
      <c r="J33" s="61">
        <v>1</v>
      </c>
      <c r="K33" s="60">
        <v>10</v>
      </c>
    </row>
    <row r="34" spans="1:22" s="53" customFormat="1" ht="25.5">
      <c r="A34" s="64" t="s">
        <v>813</v>
      </c>
      <c r="B34" s="63" t="s">
        <v>812</v>
      </c>
      <c r="C34" s="62"/>
      <c r="D34" s="62">
        <v>21</v>
      </c>
      <c r="E34" s="62">
        <v>23</v>
      </c>
      <c r="F34" s="61">
        <v>30</v>
      </c>
      <c r="G34" s="61">
        <v>31</v>
      </c>
      <c r="H34" s="61">
        <v>703</v>
      </c>
      <c r="I34" s="61">
        <v>401</v>
      </c>
      <c r="J34" s="61">
        <v>690</v>
      </c>
      <c r="K34" s="60">
        <v>901</v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</row>
    <row r="35" spans="1:22">
      <c r="A35" s="70" t="s">
        <v>811</v>
      </c>
      <c r="B35" s="69" t="s">
        <v>810</v>
      </c>
      <c r="C35" s="68"/>
      <c r="D35" s="68">
        <f t="shared" ref="D35:K35" si="3">SUM(D31:D34)</f>
        <v>24</v>
      </c>
      <c r="E35" s="68">
        <f t="shared" si="3"/>
        <v>27</v>
      </c>
      <c r="F35" s="72">
        <f t="shared" si="3"/>
        <v>53</v>
      </c>
      <c r="G35" s="72">
        <f t="shared" si="3"/>
        <v>61</v>
      </c>
      <c r="H35" s="72">
        <f t="shared" si="3"/>
        <v>1179</v>
      </c>
      <c r="I35" s="72">
        <f t="shared" si="3"/>
        <v>729</v>
      </c>
      <c r="J35" s="72">
        <f t="shared" si="3"/>
        <v>1077</v>
      </c>
      <c r="K35" s="71">
        <f t="shared" si="3"/>
        <v>1445</v>
      </c>
    </row>
    <row r="36" spans="1:22">
      <c r="A36" s="64" t="s">
        <v>809</v>
      </c>
      <c r="B36" s="63" t="s">
        <v>808</v>
      </c>
      <c r="C36" s="62" t="s">
        <v>807</v>
      </c>
      <c r="D36" s="62">
        <v>0</v>
      </c>
      <c r="E36" s="62">
        <v>0</v>
      </c>
      <c r="F36" s="61">
        <v>0</v>
      </c>
      <c r="G36" s="61">
        <v>0</v>
      </c>
      <c r="H36" s="61">
        <v>35</v>
      </c>
      <c r="I36" s="61">
        <v>33</v>
      </c>
      <c r="J36" s="61">
        <v>680</v>
      </c>
      <c r="K36" s="60">
        <v>985</v>
      </c>
    </row>
    <row r="37" spans="1:22" ht="38.25">
      <c r="A37" s="64" t="s">
        <v>806</v>
      </c>
      <c r="B37" s="63" t="s">
        <v>805</v>
      </c>
      <c r="C37" s="62" t="s">
        <v>804</v>
      </c>
      <c r="D37" s="62">
        <v>7</v>
      </c>
      <c r="E37" s="62">
        <v>3</v>
      </c>
      <c r="F37" s="61">
        <v>371</v>
      </c>
      <c r="G37" s="61">
        <v>187</v>
      </c>
      <c r="H37" s="61">
        <v>5454</v>
      </c>
      <c r="I37" s="61">
        <v>1101</v>
      </c>
      <c r="J37" s="61">
        <v>794</v>
      </c>
      <c r="K37" s="60">
        <v>132</v>
      </c>
    </row>
    <row r="38" spans="1:22" ht="38.25">
      <c r="A38" s="64" t="s">
        <v>803</v>
      </c>
      <c r="B38" s="63" t="s">
        <v>802</v>
      </c>
      <c r="C38" s="62" t="s">
        <v>801</v>
      </c>
      <c r="D38" s="62">
        <v>0</v>
      </c>
      <c r="E38" s="62">
        <v>1</v>
      </c>
      <c r="F38" s="61">
        <v>80</v>
      </c>
      <c r="G38" s="61">
        <v>47</v>
      </c>
      <c r="H38" s="61">
        <v>817</v>
      </c>
      <c r="I38" s="61">
        <v>315</v>
      </c>
      <c r="J38" s="61">
        <v>15</v>
      </c>
      <c r="K38" s="60">
        <v>52</v>
      </c>
    </row>
    <row r="39" spans="1:22" ht="25.5">
      <c r="A39" s="64" t="s">
        <v>800</v>
      </c>
      <c r="B39" s="63" t="s">
        <v>799</v>
      </c>
      <c r="C39" s="62" t="s">
        <v>798</v>
      </c>
      <c r="D39" s="62">
        <v>0</v>
      </c>
      <c r="E39" s="62">
        <v>0</v>
      </c>
      <c r="F39" s="61">
        <v>127</v>
      </c>
      <c r="G39" s="61">
        <v>82</v>
      </c>
      <c r="H39" s="61">
        <v>1975</v>
      </c>
      <c r="I39" s="61">
        <v>1479</v>
      </c>
      <c r="J39" s="61">
        <v>239</v>
      </c>
      <c r="K39" s="60">
        <v>398</v>
      </c>
    </row>
    <row r="40" spans="1:22" ht="38.25">
      <c r="A40" s="64" t="s">
        <v>797</v>
      </c>
      <c r="B40" s="63" t="s">
        <v>796</v>
      </c>
      <c r="C40" s="62" t="s">
        <v>795</v>
      </c>
      <c r="D40" s="62">
        <v>20</v>
      </c>
      <c r="E40" s="62">
        <v>25</v>
      </c>
      <c r="F40" s="61">
        <v>336</v>
      </c>
      <c r="G40" s="61">
        <v>560</v>
      </c>
      <c r="H40" s="61">
        <v>3209</v>
      </c>
      <c r="I40" s="61">
        <v>4286</v>
      </c>
      <c r="J40" s="61">
        <v>508</v>
      </c>
      <c r="K40" s="60">
        <v>1272</v>
      </c>
    </row>
    <row r="41" spans="1:22">
      <c r="A41" s="64" t="s">
        <v>794</v>
      </c>
      <c r="B41" s="63" t="s">
        <v>793</v>
      </c>
      <c r="C41" s="62" t="s">
        <v>792</v>
      </c>
      <c r="D41" s="62">
        <v>0</v>
      </c>
      <c r="E41" s="62">
        <v>0</v>
      </c>
      <c r="F41" s="61">
        <v>45</v>
      </c>
      <c r="G41" s="61">
        <v>18</v>
      </c>
      <c r="H41" s="61">
        <v>86</v>
      </c>
      <c r="I41" s="61">
        <v>33</v>
      </c>
      <c r="J41" s="61">
        <v>2</v>
      </c>
      <c r="K41" s="60">
        <v>1</v>
      </c>
    </row>
    <row r="42" spans="1:22" s="53" customFormat="1" ht="25.5">
      <c r="A42" s="64" t="s">
        <v>791</v>
      </c>
      <c r="B42" s="63" t="s">
        <v>790</v>
      </c>
      <c r="C42" s="62"/>
      <c r="D42" s="62">
        <v>17</v>
      </c>
      <c r="E42" s="62">
        <v>5</v>
      </c>
      <c r="F42" s="61">
        <v>325</v>
      </c>
      <c r="G42" s="61">
        <v>249</v>
      </c>
      <c r="H42" s="61">
        <v>1604</v>
      </c>
      <c r="I42" s="61">
        <v>1567</v>
      </c>
      <c r="J42" s="61">
        <v>707</v>
      </c>
      <c r="K42" s="60">
        <v>1199</v>
      </c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</row>
    <row r="43" spans="1:22">
      <c r="A43" s="70" t="s">
        <v>31</v>
      </c>
      <c r="B43" s="69" t="s">
        <v>789</v>
      </c>
      <c r="C43" s="68"/>
      <c r="D43" s="68">
        <f t="shared" ref="D43:K43" si="4">SUM(D36:D42)</f>
        <v>44</v>
      </c>
      <c r="E43" s="68">
        <f t="shared" si="4"/>
        <v>34</v>
      </c>
      <c r="F43" s="72">
        <f t="shared" si="4"/>
        <v>1284</v>
      </c>
      <c r="G43" s="72">
        <f t="shared" si="4"/>
        <v>1143</v>
      </c>
      <c r="H43" s="72">
        <f t="shared" si="4"/>
        <v>13180</v>
      </c>
      <c r="I43" s="72">
        <f t="shared" si="4"/>
        <v>8814</v>
      </c>
      <c r="J43" s="72">
        <f t="shared" si="4"/>
        <v>2945</v>
      </c>
      <c r="K43" s="71">
        <f t="shared" si="4"/>
        <v>4039</v>
      </c>
    </row>
    <row r="44" spans="1:22" ht="25.5">
      <c r="A44" s="64" t="s">
        <v>788</v>
      </c>
      <c r="B44" s="63" t="s">
        <v>787</v>
      </c>
      <c r="C44" s="62" t="s">
        <v>786</v>
      </c>
      <c r="D44" s="62">
        <v>1</v>
      </c>
      <c r="E44" s="62">
        <v>0</v>
      </c>
      <c r="F44" s="61">
        <v>5</v>
      </c>
      <c r="G44" s="61">
        <v>0</v>
      </c>
      <c r="H44" s="61">
        <v>62</v>
      </c>
      <c r="I44" s="61">
        <v>41</v>
      </c>
      <c r="J44" s="61">
        <v>194</v>
      </c>
      <c r="K44" s="60">
        <v>119</v>
      </c>
    </row>
    <row r="45" spans="1:22">
      <c r="A45" s="64" t="s">
        <v>785</v>
      </c>
      <c r="B45" s="63" t="s">
        <v>784</v>
      </c>
      <c r="C45" s="62" t="s">
        <v>783</v>
      </c>
      <c r="D45" s="62">
        <v>123</v>
      </c>
      <c r="E45" s="62">
        <v>130</v>
      </c>
      <c r="F45" s="61">
        <v>436</v>
      </c>
      <c r="G45" s="61">
        <v>372</v>
      </c>
      <c r="H45" s="61">
        <v>2420</v>
      </c>
      <c r="I45" s="61">
        <v>1489</v>
      </c>
      <c r="J45" s="61">
        <v>643</v>
      </c>
      <c r="K45" s="60">
        <v>483</v>
      </c>
    </row>
    <row r="46" spans="1:22">
      <c r="A46" s="64" t="s">
        <v>782</v>
      </c>
      <c r="B46" s="63" t="s">
        <v>781</v>
      </c>
      <c r="C46" s="62" t="s">
        <v>780</v>
      </c>
      <c r="D46" s="62">
        <v>15</v>
      </c>
      <c r="E46" s="62">
        <v>15</v>
      </c>
      <c r="F46" s="61">
        <v>94</v>
      </c>
      <c r="G46" s="61">
        <v>157</v>
      </c>
      <c r="H46" s="61">
        <v>843</v>
      </c>
      <c r="I46" s="61">
        <v>2524</v>
      </c>
      <c r="J46" s="61">
        <v>207</v>
      </c>
      <c r="K46" s="60">
        <v>304</v>
      </c>
    </row>
    <row r="47" spans="1:22" ht="25.5">
      <c r="A47" s="64" t="s">
        <v>779</v>
      </c>
      <c r="B47" s="63" t="s">
        <v>778</v>
      </c>
      <c r="C47" s="62" t="s">
        <v>777</v>
      </c>
      <c r="D47" s="62">
        <v>3</v>
      </c>
      <c r="E47" s="62">
        <v>4</v>
      </c>
      <c r="F47" s="61">
        <v>11</v>
      </c>
      <c r="G47" s="61">
        <v>10</v>
      </c>
      <c r="H47" s="61">
        <v>60</v>
      </c>
      <c r="I47" s="61">
        <v>31</v>
      </c>
      <c r="J47" s="61">
        <v>72</v>
      </c>
      <c r="K47" s="60">
        <v>64</v>
      </c>
    </row>
    <row r="48" spans="1:22" s="53" customFormat="1" ht="25.5">
      <c r="A48" s="64" t="s">
        <v>776</v>
      </c>
      <c r="B48" s="63" t="s">
        <v>775</v>
      </c>
      <c r="C48" s="62"/>
      <c r="D48" s="62">
        <v>29</v>
      </c>
      <c r="E48" s="62">
        <v>20</v>
      </c>
      <c r="F48" s="61">
        <v>30</v>
      </c>
      <c r="G48" s="61">
        <v>41</v>
      </c>
      <c r="H48" s="61">
        <v>962</v>
      </c>
      <c r="I48" s="61">
        <v>844</v>
      </c>
      <c r="J48" s="61">
        <v>1237</v>
      </c>
      <c r="K48" s="60">
        <v>1403</v>
      </c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</row>
    <row r="49" spans="1:22">
      <c r="A49" s="70" t="s">
        <v>774</v>
      </c>
      <c r="B49" s="69" t="s">
        <v>773</v>
      </c>
      <c r="C49" s="68"/>
      <c r="D49" s="68">
        <f t="shared" ref="D49:K49" si="5">SUM(D44:D48)</f>
        <v>171</v>
      </c>
      <c r="E49" s="68">
        <f t="shared" si="5"/>
        <v>169</v>
      </c>
      <c r="F49" s="72">
        <f t="shared" si="5"/>
        <v>576</v>
      </c>
      <c r="G49" s="72">
        <f t="shared" si="5"/>
        <v>580</v>
      </c>
      <c r="H49" s="72">
        <f t="shared" si="5"/>
        <v>4347</v>
      </c>
      <c r="I49" s="72">
        <f t="shared" si="5"/>
        <v>4929</v>
      </c>
      <c r="J49" s="72">
        <f t="shared" si="5"/>
        <v>2353</v>
      </c>
      <c r="K49" s="71">
        <f t="shared" si="5"/>
        <v>2373</v>
      </c>
    </row>
    <row r="50" spans="1:22" ht="26.25" customHeight="1">
      <c r="A50" s="81" t="s">
        <v>511</v>
      </c>
      <c r="B50" s="80" t="s">
        <v>627</v>
      </c>
      <c r="C50" s="79" t="s">
        <v>509</v>
      </c>
      <c r="D50" s="112" t="s">
        <v>508</v>
      </c>
      <c r="E50" s="112"/>
      <c r="F50" s="113" t="s">
        <v>507</v>
      </c>
      <c r="G50" s="113"/>
      <c r="H50" s="113" t="s">
        <v>506</v>
      </c>
      <c r="I50" s="113"/>
      <c r="J50" s="114" t="s">
        <v>505</v>
      </c>
      <c r="K50" s="114"/>
    </row>
    <row r="51" spans="1:22">
      <c r="A51" s="64" t="s">
        <v>772</v>
      </c>
      <c r="B51" s="63" t="s">
        <v>771</v>
      </c>
      <c r="C51" s="62" t="s">
        <v>770</v>
      </c>
      <c r="D51" s="62">
        <v>264</v>
      </c>
      <c r="E51" s="62">
        <v>231</v>
      </c>
      <c r="F51" s="61">
        <v>366</v>
      </c>
      <c r="G51" s="61">
        <v>190</v>
      </c>
      <c r="H51" s="61">
        <v>2651</v>
      </c>
      <c r="I51" s="61">
        <v>977</v>
      </c>
      <c r="J51" s="61">
        <v>276</v>
      </c>
      <c r="K51" s="60">
        <v>192</v>
      </c>
    </row>
    <row r="52" spans="1:22">
      <c r="A52" s="64" t="s">
        <v>769</v>
      </c>
      <c r="B52" s="63" t="s">
        <v>768</v>
      </c>
      <c r="C52" s="62" t="s">
        <v>767</v>
      </c>
      <c r="D52" s="62">
        <v>0</v>
      </c>
      <c r="E52" s="62">
        <v>0</v>
      </c>
      <c r="F52" s="61">
        <v>0</v>
      </c>
      <c r="G52" s="61">
        <v>0</v>
      </c>
      <c r="H52" s="61">
        <v>2</v>
      </c>
      <c r="I52" s="61">
        <v>10</v>
      </c>
      <c r="J52" s="61">
        <v>16</v>
      </c>
      <c r="K52" s="60">
        <v>18</v>
      </c>
    </row>
    <row r="53" spans="1:22">
      <c r="A53" s="64" t="s">
        <v>766</v>
      </c>
      <c r="B53" s="63" t="s">
        <v>765</v>
      </c>
      <c r="C53" s="62" t="s">
        <v>764</v>
      </c>
      <c r="D53" s="62">
        <v>1</v>
      </c>
      <c r="E53" s="62">
        <v>0</v>
      </c>
      <c r="F53" s="61">
        <v>0</v>
      </c>
      <c r="G53" s="61">
        <v>1</v>
      </c>
      <c r="H53" s="61">
        <v>17</v>
      </c>
      <c r="I53" s="61">
        <v>10</v>
      </c>
      <c r="J53" s="61">
        <v>10</v>
      </c>
      <c r="K53" s="60">
        <v>33</v>
      </c>
    </row>
    <row r="54" spans="1:22">
      <c r="A54" s="64" t="s">
        <v>763</v>
      </c>
      <c r="B54" s="63" t="s">
        <v>762</v>
      </c>
      <c r="C54" s="62" t="s">
        <v>761</v>
      </c>
      <c r="D54" s="62">
        <v>0</v>
      </c>
      <c r="E54" s="62">
        <v>0</v>
      </c>
      <c r="F54" s="61">
        <v>0</v>
      </c>
      <c r="G54" s="61">
        <v>0</v>
      </c>
      <c r="H54" s="61">
        <v>4</v>
      </c>
      <c r="I54" s="61">
        <v>0</v>
      </c>
      <c r="J54" s="61">
        <v>2</v>
      </c>
      <c r="K54" s="60">
        <v>1</v>
      </c>
    </row>
    <row r="55" spans="1:22" s="53" customFormat="1">
      <c r="A55" s="64" t="s">
        <v>760</v>
      </c>
      <c r="B55" s="63" t="s">
        <v>759</v>
      </c>
      <c r="C55" s="62" t="s">
        <v>758</v>
      </c>
      <c r="D55" s="62">
        <v>0</v>
      </c>
      <c r="E55" s="62">
        <v>0</v>
      </c>
      <c r="F55" s="61">
        <v>0</v>
      </c>
      <c r="G55" s="61">
        <v>0</v>
      </c>
      <c r="H55" s="61">
        <v>2</v>
      </c>
      <c r="I55" s="61">
        <v>2</v>
      </c>
      <c r="J55" s="61">
        <v>0</v>
      </c>
      <c r="K55" s="60">
        <v>0</v>
      </c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  <row r="56" spans="1:22">
      <c r="A56" s="64" t="s">
        <v>757</v>
      </c>
      <c r="B56" s="63" t="s">
        <v>756</v>
      </c>
      <c r="C56" s="62"/>
      <c r="D56" s="62">
        <v>82</v>
      </c>
      <c r="E56" s="62">
        <v>57</v>
      </c>
      <c r="F56" s="61">
        <v>164</v>
      </c>
      <c r="G56" s="61">
        <v>98</v>
      </c>
      <c r="H56" s="61">
        <v>1194</v>
      </c>
      <c r="I56" s="61">
        <v>536</v>
      </c>
      <c r="J56" s="61">
        <v>212</v>
      </c>
      <c r="K56" s="60">
        <v>194</v>
      </c>
    </row>
    <row r="57" spans="1:22">
      <c r="A57" s="70" t="s">
        <v>755</v>
      </c>
      <c r="B57" s="69" t="s">
        <v>754</v>
      </c>
      <c r="C57" s="68"/>
      <c r="D57" s="68">
        <f t="shared" ref="D57:K57" si="6">SUM(D51:D56)</f>
        <v>347</v>
      </c>
      <c r="E57" s="68">
        <f t="shared" si="6"/>
        <v>288</v>
      </c>
      <c r="F57" s="72">
        <f t="shared" si="6"/>
        <v>530</v>
      </c>
      <c r="G57" s="72">
        <f t="shared" si="6"/>
        <v>289</v>
      </c>
      <c r="H57" s="72">
        <f t="shared" si="6"/>
        <v>3870</v>
      </c>
      <c r="I57" s="72">
        <f t="shared" si="6"/>
        <v>1535</v>
      </c>
      <c r="J57" s="72">
        <f t="shared" si="6"/>
        <v>516</v>
      </c>
      <c r="K57" s="71">
        <f t="shared" si="6"/>
        <v>438</v>
      </c>
    </row>
    <row r="58" spans="1:22" ht="25.5">
      <c r="A58" s="64" t="s">
        <v>753</v>
      </c>
      <c r="B58" s="63" t="s">
        <v>752</v>
      </c>
      <c r="C58" s="62" t="s">
        <v>751</v>
      </c>
      <c r="D58" s="62">
        <v>518</v>
      </c>
      <c r="E58" s="62">
        <v>476</v>
      </c>
      <c r="F58" s="61">
        <v>319</v>
      </c>
      <c r="G58" s="61">
        <v>334</v>
      </c>
      <c r="H58" s="61">
        <v>619</v>
      </c>
      <c r="I58" s="61">
        <v>543</v>
      </c>
      <c r="J58" s="61">
        <v>51</v>
      </c>
      <c r="K58" s="60">
        <v>58</v>
      </c>
    </row>
    <row r="59" spans="1:22" s="53" customFormat="1">
      <c r="A59" s="64" t="s">
        <v>750</v>
      </c>
      <c r="B59" s="63" t="s">
        <v>749</v>
      </c>
      <c r="C59" s="62" t="s">
        <v>748</v>
      </c>
      <c r="D59" s="62">
        <v>1</v>
      </c>
      <c r="E59" s="62">
        <v>0</v>
      </c>
      <c r="F59" s="61">
        <v>5</v>
      </c>
      <c r="G59" s="61">
        <v>1</v>
      </c>
      <c r="H59" s="61">
        <v>25</v>
      </c>
      <c r="I59" s="61">
        <v>20</v>
      </c>
      <c r="J59" s="61">
        <v>8</v>
      </c>
      <c r="K59" s="60">
        <v>6</v>
      </c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</row>
    <row r="60" spans="1:22" ht="25.5">
      <c r="A60" s="64" t="s">
        <v>747</v>
      </c>
      <c r="B60" s="63" t="s">
        <v>746</v>
      </c>
      <c r="C60" s="62"/>
      <c r="D60" s="62">
        <v>654</v>
      </c>
      <c r="E60" s="62">
        <v>618</v>
      </c>
      <c r="F60" s="61">
        <v>792</v>
      </c>
      <c r="G60" s="61">
        <v>761</v>
      </c>
      <c r="H60" s="61">
        <v>2348</v>
      </c>
      <c r="I60" s="61">
        <v>1885</v>
      </c>
      <c r="J60" s="61">
        <v>401</v>
      </c>
      <c r="K60" s="60">
        <v>458</v>
      </c>
    </row>
    <row r="61" spans="1:22">
      <c r="A61" s="70" t="s">
        <v>745</v>
      </c>
      <c r="B61" s="69" t="s">
        <v>744</v>
      </c>
      <c r="C61" s="68"/>
      <c r="D61" s="68">
        <f t="shared" ref="D61:K61" si="7">SUM(D58:D60)</f>
        <v>1173</v>
      </c>
      <c r="E61" s="68">
        <f t="shared" si="7"/>
        <v>1094</v>
      </c>
      <c r="F61" s="72">
        <f t="shared" si="7"/>
        <v>1116</v>
      </c>
      <c r="G61" s="72">
        <f t="shared" si="7"/>
        <v>1096</v>
      </c>
      <c r="H61" s="72">
        <f t="shared" si="7"/>
        <v>2992</v>
      </c>
      <c r="I61" s="72">
        <f t="shared" si="7"/>
        <v>2448</v>
      </c>
      <c r="J61" s="72">
        <f t="shared" si="7"/>
        <v>460</v>
      </c>
      <c r="K61" s="71">
        <f t="shared" si="7"/>
        <v>522</v>
      </c>
    </row>
    <row r="62" spans="1:22">
      <c r="A62" s="64" t="s">
        <v>743</v>
      </c>
      <c r="B62" s="63" t="s">
        <v>742</v>
      </c>
      <c r="C62" s="62" t="s">
        <v>741</v>
      </c>
      <c r="D62" s="62">
        <v>0</v>
      </c>
      <c r="E62" s="62">
        <v>0</v>
      </c>
      <c r="F62" s="61">
        <v>0</v>
      </c>
      <c r="G62" s="61">
        <v>0</v>
      </c>
      <c r="H62" s="61">
        <v>1</v>
      </c>
      <c r="I62" s="61">
        <v>0</v>
      </c>
      <c r="J62" s="61">
        <v>0</v>
      </c>
      <c r="K62" s="60">
        <v>0</v>
      </c>
    </row>
    <row r="63" spans="1:22">
      <c r="A63" s="64" t="s">
        <v>740</v>
      </c>
      <c r="B63" s="63" t="s">
        <v>739</v>
      </c>
      <c r="C63" s="62" t="s">
        <v>738</v>
      </c>
      <c r="D63" s="62">
        <v>0</v>
      </c>
      <c r="E63" s="62">
        <v>0</v>
      </c>
      <c r="F63" s="61">
        <v>0</v>
      </c>
      <c r="G63" s="61">
        <v>0</v>
      </c>
      <c r="H63" s="61">
        <v>3</v>
      </c>
      <c r="I63" s="61">
        <v>3</v>
      </c>
      <c r="J63" s="61">
        <v>3</v>
      </c>
      <c r="K63" s="60">
        <v>11</v>
      </c>
    </row>
    <row r="64" spans="1:22">
      <c r="A64" s="64" t="s">
        <v>737</v>
      </c>
      <c r="B64" s="63" t="s">
        <v>736</v>
      </c>
      <c r="C64" s="62" t="s">
        <v>735</v>
      </c>
      <c r="D64" s="62">
        <v>6</v>
      </c>
      <c r="E64" s="62">
        <v>16</v>
      </c>
      <c r="F64" s="61">
        <v>60</v>
      </c>
      <c r="G64" s="61">
        <v>31</v>
      </c>
      <c r="H64" s="61">
        <v>5699</v>
      </c>
      <c r="I64" s="61">
        <v>6593</v>
      </c>
      <c r="J64" s="61">
        <v>3851</v>
      </c>
      <c r="K64" s="60">
        <v>8309</v>
      </c>
    </row>
    <row r="65" spans="1:22">
      <c r="A65" s="64" t="s">
        <v>734</v>
      </c>
      <c r="B65" s="63" t="s">
        <v>733</v>
      </c>
      <c r="C65" s="62" t="s">
        <v>732</v>
      </c>
      <c r="D65" s="62">
        <v>2</v>
      </c>
      <c r="E65" s="62">
        <v>0</v>
      </c>
      <c r="F65" s="61">
        <v>3</v>
      </c>
      <c r="G65" s="61">
        <v>0</v>
      </c>
      <c r="H65" s="61">
        <v>1158</v>
      </c>
      <c r="I65" s="61">
        <v>385</v>
      </c>
      <c r="J65" s="61">
        <v>1035</v>
      </c>
      <c r="K65" s="60">
        <v>813</v>
      </c>
    </row>
    <row r="66" spans="1:22">
      <c r="A66" s="64" t="s">
        <v>731</v>
      </c>
      <c r="B66" s="63" t="s">
        <v>730</v>
      </c>
      <c r="C66" s="62" t="s">
        <v>729</v>
      </c>
      <c r="D66" s="62">
        <v>3</v>
      </c>
      <c r="E66" s="62">
        <v>0</v>
      </c>
      <c r="F66" s="61">
        <v>8</v>
      </c>
      <c r="G66" s="61">
        <v>5</v>
      </c>
      <c r="H66" s="61">
        <v>874</v>
      </c>
      <c r="I66" s="61">
        <v>419</v>
      </c>
      <c r="J66" s="61">
        <v>908</v>
      </c>
      <c r="K66" s="60">
        <v>1006</v>
      </c>
    </row>
    <row r="67" spans="1:22">
      <c r="A67" s="64" t="s">
        <v>728</v>
      </c>
      <c r="B67" s="63" t="s">
        <v>727</v>
      </c>
      <c r="C67" s="62" t="s">
        <v>726</v>
      </c>
      <c r="D67" s="62">
        <v>16</v>
      </c>
      <c r="E67" s="62">
        <v>13</v>
      </c>
      <c r="F67" s="61">
        <v>70</v>
      </c>
      <c r="G67" s="61">
        <v>52</v>
      </c>
      <c r="H67" s="61">
        <v>2920</v>
      </c>
      <c r="I67" s="61">
        <v>1969</v>
      </c>
      <c r="J67" s="61">
        <v>5109</v>
      </c>
      <c r="K67" s="60">
        <v>6480</v>
      </c>
    </row>
    <row r="68" spans="1:22">
      <c r="A68" s="64" t="s">
        <v>725</v>
      </c>
      <c r="B68" s="63" t="s">
        <v>724</v>
      </c>
      <c r="C68" s="62" t="s">
        <v>723</v>
      </c>
      <c r="D68" s="62">
        <v>7</v>
      </c>
      <c r="E68" s="62">
        <v>3</v>
      </c>
      <c r="F68" s="61">
        <v>4</v>
      </c>
      <c r="G68" s="61">
        <v>5</v>
      </c>
      <c r="H68" s="61">
        <v>1248</v>
      </c>
      <c r="I68" s="61">
        <v>716</v>
      </c>
      <c r="J68" s="61">
        <v>3149</v>
      </c>
      <c r="K68" s="60">
        <v>4055</v>
      </c>
    </row>
    <row r="69" spans="1:22">
      <c r="A69" s="64" t="s">
        <v>722</v>
      </c>
      <c r="B69" s="63" t="s">
        <v>721</v>
      </c>
      <c r="C69" s="62" t="s">
        <v>720</v>
      </c>
      <c r="D69" s="62">
        <v>1</v>
      </c>
      <c r="E69" s="62">
        <v>0</v>
      </c>
      <c r="F69" s="61">
        <v>1</v>
      </c>
      <c r="G69" s="61">
        <v>3</v>
      </c>
      <c r="H69" s="61">
        <v>71</v>
      </c>
      <c r="I69" s="61">
        <v>30</v>
      </c>
      <c r="J69" s="61">
        <v>145</v>
      </c>
      <c r="K69" s="60">
        <v>193</v>
      </c>
    </row>
    <row r="70" spans="1:22">
      <c r="A70" s="64" t="s">
        <v>719</v>
      </c>
      <c r="B70" s="63" t="s">
        <v>718</v>
      </c>
      <c r="C70" s="62" t="s">
        <v>717</v>
      </c>
      <c r="D70" s="62">
        <v>0</v>
      </c>
      <c r="E70" s="62">
        <v>0</v>
      </c>
      <c r="F70" s="61">
        <v>0</v>
      </c>
      <c r="G70" s="61">
        <v>0</v>
      </c>
      <c r="H70" s="61">
        <v>76</v>
      </c>
      <c r="I70" s="61">
        <v>47</v>
      </c>
      <c r="J70" s="61">
        <v>234</v>
      </c>
      <c r="K70" s="60">
        <v>237</v>
      </c>
    </row>
    <row r="71" spans="1:22">
      <c r="A71" s="64" t="s">
        <v>716</v>
      </c>
      <c r="B71" s="63" t="s">
        <v>715</v>
      </c>
      <c r="C71" s="62" t="s">
        <v>714</v>
      </c>
      <c r="D71" s="62">
        <v>0</v>
      </c>
      <c r="E71" s="62">
        <v>0</v>
      </c>
      <c r="F71" s="61">
        <v>0</v>
      </c>
      <c r="G71" s="61">
        <v>0</v>
      </c>
      <c r="H71" s="61">
        <v>15</v>
      </c>
      <c r="I71" s="61">
        <v>6</v>
      </c>
      <c r="J71" s="61">
        <v>50</v>
      </c>
      <c r="K71" s="60">
        <v>42</v>
      </c>
    </row>
    <row r="72" spans="1:22" s="53" customFormat="1" ht="25.5">
      <c r="A72" s="64" t="s">
        <v>713</v>
      </c>
      <c r="B72" s="63" t="s">
        <v>712</v>
      </c>
      <c r="C72" s="62" t="s">
        <v>711</v>
      </c>
      <c r="D72" s="62">
        <v>2</v>
      </c>
      <c r="E72" s="62">
        <v>1</v>
      </c>
      <c r="F72" s="61">
        <v>4</v>
      </c>
      <c r="G72" s="61">
        <v>13</v>
      </c>
      <c r="H72" s="61">
        <v>459</v>
      </c>
      <c r="I72" s="61">
        <v>327</v>
      </c>
      <c r="J72" s="61">
        <v>384</v>
      </c>
      <c r="K72" s="60">
        <v>688</v>
      </c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>
      <c r="A73" s="64" t="s">
        <v>710</v>
      </c>
      <c r="B73" s="63" t="s">
        <v>709</v>
      </c>
      <c r="C73" s="62"/>
      <c r="D73" s="62">
        <v>4</v>
      </c>
      <c r="E73" s="62">
        <v>10</v>
      </c>
      <c r="F73" s="61">
        <v>21</v>
      </c>
      <c r="G73" s="61">
        <v>69</v>
      </c>
      <c r="H73" s="61">
        <v>615</v>
      </c>
      <c r="I73" s="61">
        <v>577</v>
      </c>
      <c r="J73" s="61">
        <v>1063</v>
      </c>
      <c r="K73" s="60">
        <v>1357</v>
      </c>
    </row>
    <row r="74" spans="1:22">
      <c r="A74" s="70" t="s">
        <v>708</v>
      </c>
      <c r="B74" s="69" t="s">
        <v>707</v>
      </c>
      <c r="C74" s="68"/>
      <c r="D74" s="68">
        <f t="shared" ref="D74:K74" si="8">SUM(D62:D73)</f>
        <v>41</v>
      </c>
      <c r="E74" s="68">
        <f t="shared" si="8"/>
        <v>43</v>
      </c>
      <c r="F74" s="72">
        <f t="shared" si="8"/>
        <v>171</v>
      </c>
      <c r="G74" s="72">
        <f t="shared" si="8"/>
        <v>178</v>
      </c>
      <c r="H74" s="72">
        <f t="shared" si="8"/>
        <v>13139</v>
      </c>
      <c r="I74" s="72">
        <f t="shared" si="8"/>
        <v>11072</v>
      </c>
      <c r="J74" s="72">
        <f t="shared" si="8"/>
        <v>15931</v>
      </c>
      <c r="K74" s="71">
        <f t="shared" si="8"/>
        <v>23191</v>
      </c>
    </row>
    <row r="75" spans="1:22" ht="25.5">
      <c r="A75" s="64" t="s">
        <v>706</v>
      </c>
      <c r="B75" s="63" t="s">
        <v>705</v>
      </c>
      <c r="C75" s="62" t="s">
        <v>704</v>
      </c>
      <c r="D75" s="62">
        <v>1913</v>
      </c>
      <c r="E75" s="62">
        <v>1577</v>
      </c>
      <c r="F75" s="61">
        <v>1294</v>
      </c>
      <c r="G75" s="61">
        <v>1326</v>
      </c>
      <c r="H75" s="61">
        <v>2649</v>
      </c>
      <c r="I75" s="61">
        <v>2700</v>
      </c>
      <c r="J75" s="61">
        <v>357</v>
      </c>
      <c r="K75" s="60">
        <v>406</v>
      </c>
    </row>
    <row r="76" spans="1:22">
      <c r="A76" s="64" t="s">
        <v>703</v>
      </c>
      <c r="B76" s="63" t="s">
        <v>702</v>
      </c>
      <c r="C76" s="62" t="s">
        <v>701</v>
      </c>
      <c r="D76" s="62">
        <v>74</v>
      </c>
      <c r="E76" s="62">
        <v>63</v>
      </c>
      <c r="F76" s="61">
        <v>113</v>
      </c>
      <c r="G76" s="61">
        <v>98</v>
      </c>
      <c r="H76" s="61">
        <v>201</v>
      </c>
      <c r="I76" s="61">
        <v>203</v>
      </c>
      <c r="J76" s="61">
        <v>45</v>
      </c>
      <c r="K76" s="60">
        <v>50</v>
      </c>
    </row>
    <row r="77" spans="1:22">
      <c r="A77" s="64" t="s">
        <v>700</v>
      </c>
      <c r="B77" s="63" t="s">
        <v>699</v>
      </c>
      <c r="C77" s="62" t="s">
        <v>698</v>
      </c>
      <c r="D77" s="62">
        <v>111</v>
      </c>
      <c r="E77" s="62">
        <v>99</v>
      </c>
      <c r="F77" s="61">
        <v>79</v>
      </c>
      <c r="G77" s="61">
        <v>73</v>
      </c>
      <c r="H77" s="61">
        <v>778</v>
      </c>
      <c r="I77" s="61">
        <v>433</v>
      </c>
      <c r="J77" s="61">
        <v>1729</v>
      </c>
      <c r="K77" s="60">
        <v>1709</v>
      </c>
    </row>
    <row r="78" spans="1:22">
      <c r="A78" s="64" t="s">
        <v>697</v>
      </c>
      <c r="B78" s="63" t="s">
        <v>696</v>
      </c>
      <c r="C78" s="62" t="s">
        <v>695</v>
      </c>
      <c r="D78" s="62">
        <v>514</v>
      </c>
      <c r="E78" s="62">
        <v>328</v>
      </c>
      <c r="F78" s="61">
        <v>126</v>
      </c>
      <c r="G78" s="61">
        <v>84</v>
      </c>
      <c r="H78" s="61">
        <v>312</v>
      </c>
      <c r="I78" s="61">
        <v>366</v>
      </c>
      <c r="J78" s="61">
        <v>233</v>
      </c>
      <c r="K78" s="60">
        <v>386</v>
      </c>
    </row>
    <row r="79" spans="1:22" ht="25.5">
      <c r="A79" s="64" t="s">
        <v>694</v>
      </c>
      <c r="B79" s="63" t="s">
        <v>693</v>
      </c>
      <c r="C79" s="74" t="s">
        <v>692</v>
      </c>
      <c r="D79" s="74">
        <v>113</v>
      </c>
      <c r="E79" s="62">
        <v>69</v>
      </c>
      <c r="F79" s="61">
        <v>40</v>
      </c>
      <c r="G79" s="61">
        <v>23</v>
      </c>
      <c r="H79" s="61">
        <v>1435</v>
      </c>
      <c r="I79" s="61">
        <v>1143</v>
      </c>
      <c r="J79" s="61">
        <v>2881</v>
      </c>
      <c r="K79" s="60">
        <v>2131</v>
      </c>
    </row>
    <row r="80" spans="1:22" s="53" customFormat="1" ht="25.5">
      <c r="A80" s="64" t="s">
        <v>691</v>
      </c>
      <c r="B80" s="63" t="s">
        <v>690</v>
      </c>
      <c r="C80" s="62" t="s">
        <v>689</v>
      </c>
      <c r="D80" s="62">
        <v>3</v>
      </c>
      <c r="E80" s="62">
        <v>0</v>
      </c>
      <c r="F80" s="61">
        <v>6</v>
      </c>
      <c r="G80" s="61">
        <v>4</v>
      </c>
      <c r="H80" s="61">
        <v>40</v>
      </c>
      <c r="I80" s="61">
        <v>48</v>
      </c>
      <c r="J80" s="61">
        <v>16</v>
      </c>
      <c r="K80" s="60">
        <v>13</v>
      </c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>
      <c r="A81" s="64" t="s">
        <v>688</v>
      </c>
      <c r="B81" s="63" t="s">
        <v>687</v>
      </c>
      <c r="C81" s="62"/>
      <c r="D81" s="62">
        <v>191</v>
      </c>
      <c r="E81" s="62">
        <v>122</v>
      </c>
      <c r="F81" s="61">
        <v>289</v>
      </c>
      <c r="G81" s="61">
        <v>240</v>
      </c>
      <c r="H81" s="61">
        <v>1444</v>
      </c>
      <c r="I81" s="61">
        <v>1251</v>
      </c>
      <c r="J81" s="61">
        <v>1542</v>
      </c>
      <c r="K81" s="60">
        <v>1841</v>
      </c>
    </row>
    <row r="82" spans="1:22">
      <c r="A82" s="70" t="s">
        <v>686</v>
      </c>
      <c r="B82" s="69" t="s">
        <v>685</v>
      </c>
      <c r="C82" s="68"/>
      <c r="D82" s="68">
        <f t="shared" ref="D82:K82" si="9">SUM(D75:D81)</f>
        <v>2919</v>
      </c>
      <c r="E82" s="68">
        <f t="shared" si="9"/>
        <v>2258</v>
      </c>
      <c r="F82" s="72">
        <f t="shared" si="9"/>
        <v>1947</v>
      </c>
      <c r="G82" s="72">
        <f t="shared" si="9"/>
        <v>1848</v>
      </c>
      <c r="H82" s="72">
        <f t="shared" si="9"/>
        <v>6859</v>
      </c>
      <c r="I82" s="72">
        <f t="shared" si="9"/>
        <v>6144</v>
      </c>
      <c r="J82" s="72">
        <f t="shared" si="9"/>
        <v>6803</v>
      </c>
      <c r="K82" s="71">
        <f t="shared" si="9"/>
        <v>6536</v>
      </c>
    </row>
    <row r="83" spans="1:22" ht="25.5">
      <c r="A83" s="64" t="s">
        <v>684</v>
      </c>
      <c r="B83" s="63" t="s">
        <v>683</v>
      </c>
      <c r="C83" s="62" t="s">
        <v>682</v>
      </c>
      <c r="D83" s="62">
        <v>72</v>
      </c>
      <c r="E83" s="62">
        <v>68</v>
      </c>
      <c r="F83" s="61">
        <v>193</v>
      </c>
      <c r="G83" s="61">
        <v>200</v>
      </c>
      <c r="H83" s="61">
        <v>993</v>
      </c>
      <c r="I83" s="61">
        <v>778</v>
      </c>
      <c r="J83" s="61">
        <v>148</v>
      </c>
      <c r="K83" s="60">
        <v>115</v>
      </c>
    </row>
    <row r="84" spans="1:22" ht="25.5">
      <c r="A84" s="64" t="s">
        <v>681</v>
      </c>
      <c r="B84" s="63" t="s">
        <v>680</v>
      </c>
      <c r="C84" s="62" t="s">
        <v>679</v>
      </c>
      <c r="D84" s="62">
        <v>0</v>
      </c>
      <c r="E84" s="62">
        <v>0</v>
      </c>
      <c r="F84" s="61">
        <v>1</v>
      </c>
      <c r="G84" s="61">
        <v>2</v>
      </c>
      <c r="H84" s="61">
        <v>44</v>
      </c>
      <c r="I84" s="61">
        <v>18</v>
      </c>
      <c r="J84" s="61">
        <v>46</v>
      </c>
      <c r="K84" s="60">
        <v>33</v>
      </c>
    </row>
    <row r="85" spans="1:22">
      <c r="A85" s="64" t="s">
        <v>678</v>
      </c>
      <c r="B85" s="63" t="s">
        <v>677</v>
      </c>
      <c r="C85" s="62" t="s">
        <v>676</v>
      </c>
      <c r="D85" s="62">
        <v>18</v>
      </c>
      <c r="E85" s="62">
        <v>16</v>
      </c>
      <c r="F85" s="61">
        <v>66</v>
      </c>
      <c r="G85" s="61">
        <v>90</v>
      </c>
      <c r="H85" s="61">
        <v>137</v>
      </c>
      <c r="I85" s="61">
        <v>134</v>
      </c>
      <c r="J85" s="47">
        <v>18</v>
      </c>
      <c r="K85" s="60">
        <v>30</v>
      </c>
    </row>
    <row r="86" spans="1:22">
      <c r="A86" s="64" t="s">
        <v>675</v>
      </c>
      <c r="B86" s="63" t="s">
        <v>674</v>
      </c>
      <c r="C86" s="62" t="s">
        <v>673</v>
      </c>
      <c r="D86" s="62">
        <v>17</v>
      </c>
      <c r="E86" s="62">
        <v>3</v>
      </c>
      <c r="F86" s="61">
        <v>7</v>
      </c>
      <c r="G86" s="61">
        <v>1</v>
      </c>
      <c r="H86" s="61">
        <v>143</v>
      </c>
      <c r="I86" s="61">
        <v>11</v>
      </c>
      <c r="J86" s="61">
        <v>238</v>
      </c>
      <c r="K86" s="60">
        <v>50</v>
      </c>
    </row>
    <row r="87" spans="1:22">
      <c r="A87" s="64" t="s">
        <v>672</v>
      </c>
      <c r="B87" s="63" t="s">
        <v>671</v>
      </c>
      <c r="C87" s="62" t="s">
        <v>670</v>
      </c>
      <c r="D87" s="62">
        <v>3</v>
      </c>
      <c r="E87" s="62">
        <v>1</v>
      </c>
      <c r="F87" s="61">
        <v>3</v>
      </c>
      <c r="G87" s="61">
        <v>0</v>
      </c>
      <c r="H87" s="61">
        <v>71</v>
      </c>
      <c r="I87" s="61">
        <v>38</v>
      </c>
      <c r="J87" s="61">
        <v>57</v>
      </c>
      <c r="K87" s="60">
        <v>104</v>
      </c>
    </row>
    <row r="88" spans="1:22">
      <c r="A88" s="64" t="s">
        <v>669</v>
      </c>
      <c r="B88" s="63" t="s">
        <v>668</v>
      </c>
      <c r="C88" s="62" t="s">
        <v>667</v>
      </c>
      <c r="D88" s="62">
        <v>4</v>
      </c>
      <c r="E88" s="62">
        <v>0</v>
      </c>
      <c r="F88" s="61">
        <v>0</v>
      </c>
      <c r="G88" s="61">
        <v>0</v>
      </c>
      <c r="H88" s="61">
        <v>291</v>
      </c>
      <c r="I88" s="61">
        <v>69</v>
      </c>
      <c r="J88" s="61">
        <v>178</v>
      </c>
      <c r="K88" s="60">
        <v>82</v>
      </c>
    </row>
    <row r="89" spans="1:22" s="53" customFormat="1">
      <c r="A89" s="64" t="s">
        <v>666</v>
      </c>
      <c r="B89" s="63" t="s">
        <v>665</v>
      </c>
      <c r="C89" s="62" t="s">
        <v>664</v>
      </c>
      <c r="D89" s="62">
        <v>0</v>
      </c>
      <c r="E89" s="62">
        <v>0</v>
      </c>
      <c r="F89" s="61">
        <v>8</v>
      </c>
      <c r="G89" s="61">
        <v>18</v>
      </c>
      <c r="H89" s="61">
        <v>405</v>
      </c>
      <c r="I89" s="61">
        <v>536</v>
      </c>
      <c r="J89" s="61">
        <v>208</v>
      </c>
      <c r="K89" s="60">
        <v>393</v>
      </c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>
      <c r="A90" s="64" t="s">
        <v>663</v>
      </c>
      <c r="B90" s="63" t="s">
        <v>662</v>
      </c>
      <c r="C90" s="62"/>
      <c r="D90" s="62">
        <v>79</v>
      </c>
      <c r="E90" s="62">
        <v>49</v>
      </c>
      <c r="F90" s="61">
        <v>135</v>
      </c>
      <c r="G90" s="61">
        <v>266</v>
      </c>
      <c r="H90" s="61">
        <v>3049</v>
      </c>
      <c r="I90" s="61">
        <v>2364</v>
      </c>
      <c r="J90" s="61">
        <v>2658</v>
      </c>
      <c r="K90" s="60">
        <v>3417</v>
      </c>
    </row>
    <row r="91" spans="1:22">
      <c r="A91" s="70" t="s">
        <v>661</v>
      </c>
      <c r="B91" s="69" t="s">
        <v>660</v>
      </c>
      <c r="C91" s="68"/>
      <c r="D91" s="68">
        <f t="shared" ref="D91:K91" si="10">SUM(D83:D90)</f>
        <v>193</v>
      </c>
      <c r="E91" s="68">
        <f t="shared" si="10"/>
        <v>137</v>
      </c>
      <c r="F91" s="72">
        <f t="shared" si="10"/>
        <v>413</v>
      </c>
      <c r="G91" s="72">
        <f t="shared" si="10"/>
        <v>577</v>
      </c>
      <c r="H91" s="72">
        <f t="shared" si="10"/>
        <v>5133</v>
      </c>
      <c r="I91" s="72">
        <f t="shared" si="10"/>
        <v>3948</v>
      </c>
      <c r="J91" s="72">
        <f t="shared" si="10"/>
        <v>3551</v>
      </c>
      <c r="K91" s="71">
        <f t="shared" si="10"/>
        <v>4224</v>
      </c>
    </row>
    <row r="92" spans="1:22">
      <c r="A92" s="64" t="s">
        <v>659</v>
      </c>
      <c r="B92" s="63" t="s">
        <v>658</v>
      </c>
      <c r="C92" s="62" t="s">
        <v>657</v>
      </c>
      <c r="D92" s="62">
        <v>264</v>
      </c>
      <c r="E92" s="62">
        <v>188</v>
      </c>
      <c r="F92" s="61">
        <v>423</v>
      </c>
      <c r="G92" s="61">
        <v>338</v>
      </c>
      <c r="H92" s="61">
        <v>2102</v>
      </c>
      <c r="I92" s="61">
        <v>1356</v>
      </c>
      <c r="J92" s="61">
        <v>546</v>
      </c>
      <c r="K92" s="60">
        <v>533</v>
      </c>
    </row>
    <row r="93" spans="1:22" s="53" customFormat="1" ht="25.5">
      <c r="A93" s="64" t="s">
        <v>656</v>
      </c>
      <c r="B93" s="63" t="s">
        <v>655</v>
      </c>
      <c r="C93" s="74" t="s">
        <v>654</v>
      </c>
      <c r="D93" s="74">
        <v>897</v>
      </c>
      <c r="E93" s="62">
        <v>671</v>
      </c>
      <c r="F93" s="61">
        <v>923</v>
      </c>
      <c r="G93" s="61">
        <v>860</v>
      </c>
      <c r="H93" s="61">
        <v>3729</v>
      </c>
      <c r="I93" s="61">
        <v>4141</v>
      </c>
      <c r="J93" s="61">
        <v>710</v>
      </c>
      <c r="K93" s="60">
        <v>1036</v>
      </c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>
      <c r="A94" s="64" t="s">
        <v>653</v>
      </c>
      <c r="B94" s="63" t="s">
        <v>652</v>
      </c>
      <c r="C94" s="62"/>
      <c r="D94" s="62">
        <v>52</v>
      </c>
      <c r="E94" s="62">
        <v>35</v>
      </c>
      <c r="F94" s="61">
        <v>93</v>
      </c>
      <c r="G94" s="61">
        <v>80</v>
      </c>
      <c r="H94" s="61">
        <v>394</v>
      </c>
      <c r="I94" s="61">
        <v>414</v>
      </c>
      <c r="J94" s="61">
        <v>210</v>
      </c>
      <c r="K94" s="60">
        <v>271</v>
      </c>
    </row>
    <row r="95" spans="1:22">
      <c r="A95" s="70" t="s">
        <v>651</v>
      </c>
      <c r="B95" s="69" t="s">
        <v>650</v>
      </c>
      <c r="C95" s="68"/>
      <c r="D95" s="68">
        <f t="shared" ref="D95:K95" si="11">SUM(D92:D94)</f>
        <v>1213</v>
      </c>
      <c r="E95" s="68">
        <f t="shared" si="11"/>
        <v>894</v>
      </c>
      <c r="F95" s="72">
        <f t="shared" si="11"/>
        <v>1439</v>
      </c>
      <c r="G95" s="72">
        <f t="shared" si="11"/>
        <v>1278</v>
      </c>
      <c r="H95" s="72">
        <f t="shared" si="11"/>
        <v>6225</v>
      </c>
      <c r="I95" s="72">
        <f t="shared" si="11"/>
        <v>5911</v>
      </c>
      <c r="J95" s="72">
        <f t="shared" si="11"/>
        <v>1466</v>
      </c>
      <c r="K95" s="71">
        <f t="shared" si="11"/>
        <v>1840</v>
      </c>
    </row>
    <row r="96" spans="1:22" ht="25.5">
      <c r="A96" s="64" t="s">
        <v>649</v>
      </c>
      <c r="B96" s="63" t="s">
        <v>648</v>
      </c>
      <c r="C96" s="62" t="s">
        <v>647</v>
      </c>
      <c r="D96" s="62">
        <v>2</v>
      </c>
      <c r="E96" s="62">
        <v>0</v>
      </c>
      <c r="F96" s="61">
        <v>3</v>
      </c>
      <c r="G96" s="61">
        <v>13</v>
      </c>
      <c r="H96" s="61">
        <v>632</v>
      </c>
      <c r="I96" s="61">
        <v>292</v>
      </c>
      <c r="J96" s="61">
        <v>252</v>
      </c>
      <c r="K96" s="60">
        <v>257</v>
      </c>
    </row>
    <row r="97" spans="1:22">
      <c r="A97" s="64" t="s">
        <v>646</v>
      </c>
      <c r="B97" s="63" t="s">
        <v>645</v>
      </c>
      <c r="C97" s="62" t="s">
        <v>644</v>
      </c>
      <c r="D97" s="62">
        <v>0</v>
      </c>
      <c r="E97" s="62">
        <v>3</v>
      </c>
      <c r="F97" s="61">
        <v>0</v>
      </c>
      <c r="G97" s="61">
        <v>0</v>
      </c>
      <c r="H97" s="61">
        <v>159</v>
      </c>
      <c r="I97" s="61">
        <v>167</v>
      </c>
      <c r="J97" s="61">
        <v>117</v>
      </c>
      <c r="K97" s="60">
        <v>277</v>
      </c>
    </row>
    <row r="98" spans="1:22">
      <c r="A98" s="64" t="s">
        <v>643</v>
      </c>
      <c r="B98" s="63" t="s">
        <v>642</v>
      </c>
      <c r="C98" s="62" t="s">
        <v>641</v>
      </c>
      <c r="D98" s="62">
        <v>0</v>
      </c>
      <c r="E98" s="62">
        <v>0</v>
      </c>
      <c r="F98" s="61">
        <v>1</v>
      </c>
      <c r="G98" s="61">
        <v>2</v>
      </c>
      <c r="H98" s="61">
        <v>5</v>
      </c>
      <c r="I98" s="61">
        <v>3</v>
      </c>
      <c r="J98" s="61">
        <v>2</v>
      </c>
      <c r="K98" s="60">
        <v>2</v>
      </c>
    </row>
    <row r="99" spans="1:22">
      <c r="A99" s="64" t="s">
        <v>640</v>
      </c>
      <c r="B99" s="63" t="s">
        <v>639</v>
      </c>
      <c r="C99" s="62" t="s">
        <v>638</v>
      </c>
      <c r="D99" s="62">
        <v>1</v>
      </c>
      <c r="E99" s="62">
        <v>0</v>
      </c>
      <c r="F99" s="61">
        <v>1</v>
      </c>
      <c r="G99" s="61">
        <v>0</v>
      </c>
      <c r="H99" s="61">
        <v>10</v>
      </c>
      <c r="I99" s="61">
        <v>28</v>
      </c>
      <c r="J99" s="61">
        <v>9</v>
      </c>
      <c r="K99" s="60">
        <v>8</v>
      </c>
    </row>
    <row r="100" spans="1:22" ht="25.5">
      <c r="A100" s="64" t="s">
        <v>637</v>
      </c>
      <c r="B100" s="63" t="s">
        <v>636</v>
      </c>
      <c r="C100" s="62" t="s">
        <v>635</v>
      </c>
      <c r="D100" s="62">
        <v>29</v>
      </c>
      <c r="E100" s="62">
        <v>38</v>
      </c>
      <c r="F100" s="61">
        <v>367</v>
      </c>
      <c r="G100" s="61">
        <v>377</v>
      </c>
      <c r="H100" s="61">
        <v>12591</v>
      </c>
      <c r="I100" s="61">
        <v>9817</v>
      </c>
      <c r="J100" s="61">
        <v>2645</v>
      </c>
      <c r="K100" s="60">
        <v>4032</v>
      </c>
    </row>
    <row r="101" spans="1:22" s="53" customFormat="1">
      <c r="A101" s="64" t="s">
        <v>634</v>
      </c>
      <c r="B101" s="63" t="s">
        <v>633</v>
      </c>
      <c r="C101" s="62" t="s">
        <v>632</v>
      </c>
      <c r="D101" s="62">
        <v>0</v>
      </c>
      <c r="E101" s="62">
        <v>0</v>
      </c>
      <c r="F101" s="61">
        <v>0</v>
      </c>
      <c r="G101" s="61">
        <v>0</v>
      </c>
      <c r="H101" s="61">
        <v>3</v>
      </c>
      <c r="I101" s="61">
        <v>11</v>
      </c>
      <c r="J101" s="61">
        <v>5</v>
      </c>
      <c r="K101" s="60">
        <v>28</v>
      </c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</row>
    <row r="102" spans="1:22" ht="25.5">
      <c r="A102" s="64" t="s">
        <v>631</v>
      </c>
      <c r="B102" s="63" t="s">
        <v>630</v>
      </c>
      <c r="C102" s="62"/>
      <c r="D102" s="62">
        <v>89</v>
      </c>
      <c r="E102" s="62">
        <v>56</v>
      </c>
      <c r="F102" s="61">
        <v>269</v>
      </c>
      <c r="G102" s="61">
        <v>224</v>
      </c>
      <c r="H102" s="61">
        <v>2718</v>
      </c>
      <c r="I102" s="61">
        <v>2276</v>
      </c>
      <c r="J102" s="61">
        <v>909</v>
      </c>
      <c r="K102" s="60">
        <v>1358</v>
      </c>
    </row>
    <row r="103" spans="1:22">
      <c r="A103" s="70" t="s">
        <v>629</v>
      </c>
      <c r="B103" s="69" t="s">
        <v>628</v>
      </c>
      <c r="C103" s="68"/>
      <c r="D103" s="68">
        <f t="shared" ref="D103:K103" si="12">SUM(D96:D102)</f>
        <v>121</v>
      </c>
      <c r="E103" s="68">
        <f t="shared" si="12"/>
        <v>97</v>
      </c>
      <c r="F103" s="72">
        <f t="shared" si="12"/>
        <v>641</v>
      </c>
      <c r="G103" s="72">
        <f t="shared" si="12"/>
        <v>616</v>
      </c>
      <c r="H103" s="72">
        <f t="shared" si="12"/>
        <v>16118</v>
      </c>
      <c r="I103" s="72">
        <f t="shared" si="12"/>
        <v>12594</v>
      </c>
      <c r="J103" s="72">
        <f t="shared" si="12"/>
        <v>3939</v>
      </c>
      <c r="K103" s="71">
        <f t="shared" si="12"/>
        <v>5962</v>
      </c>
    </row>
    <row r="104" spans="1:22" ht="26.25" customHeight="1">
      <c r="A104" s="81" t="s">
        <v>511</v>
      </c>
      <c r="B104" s="80" t="s">
        <v>627</v>
      </c>
      <c r="C104" s="79" t="s">
        <v>509</v>
      </c>
      <c r="D104" s="112" t="s">
        <v>508</v>
      </c>
      <c r="E104" s="112"/>
      <c r="F104" s="113" t="s">
        <v>626</v>
      </c>
      <c r="G104" s="113"/>
      <c r="H104" s="113" t="s">
        <v>625</v>
      </c>
      <c r="I104" s="113"/>
      <c r="J104" s="114" t="s">
        <v>624</v>
      </c>
      <c r="K104" s="114"/>
    </row>
    <row r="105" spans="1:22">
      <c r="A105" s="64" t="s">
        <v>623</v>
      </c>
      <c r="B105" s="63" t="s">
        <v>622</v>
      </c>
      <c r="C105" s="62" t="s">
        <v>621</v>
      </c>
      <c r="D105" s="62">
        <v>1</v>
      </c>
      <c r="E105" s="62">
        <v>2</v>
      </c>
      <c r="F105" s="61">
        <v>0</v>
      </c>
      <c r="G105" s="61">
        <v>4</v>
      </c>
      <c r="H105" s="61">
        <v>62</v>
      </c>
      <c r="I105" s="61">
        <v>29</v>
      </c>
      <c r="J105" s="61">
        <v>217</v>
      </c>
      <c r="K105" s="60">
        <v>73</v>
      </c>
    </row>
    <row r="106" spans="1:22">
      <c r="A106" s="64" t="s">
        <v>620</v>
      </c>
      <c r="B106" s="63" t="s">
        <v>619</v>
      </c>
      <c r="C106" s="62" t="s">
        <v>618</v>
      </c>
      <c r="D106" s="62">
        <v>7</v>
      </c>
      <c r="E106" s="48">
        <v>25</v>
      </c>
      <c r="F106" s="61">
        <v>0</v>
      </c>
      <c r="G106" s="61">
        <v>12</v>
      </c>
      <c r="H106" s="61">
        <v>56</v>
      </c>
      <c r="I106" s="61">
        <v>97</v>
      </c>
      <c r="J106" s="61">
        <v>55</v>
      </c>
      <c r="K106" s="60">
        <v>105</v>
      </c>
    </row>
    <row r="107" spans="1:22">
      <c r="A107" s="64" t="s">
        <v>617</v>
      </c>
      <c r="B107" s="63" t="s">
        <v>616</v>
      </c>
      <c r="C107" s="62" t="s">
        <v>615</v>
      </c>
      <c r="D107" s="62">
        <v>1</v>
      </c>
      <c r="E107" s="62">
        <v>1</v>
      </c>
      <c r="F107" s="61">
        <v>4</v>
      </c>
      <c r="G107" s="61">
        <v>0</v>
      </c>
      <c r="H107" s="61">
        <v>86</v>
      </c>
      <c r="I107" s="61">
        <v>54</v>
      </c>
      <c r="J107" s="61">
        <v>232</v>
      </c>
      <c r="K107" s="60">
        <v>167</v>
      </c>
    </row>
    <row r="108" spans="1:22">
      <c r="A108" s="64" t="s">
        <v>614</v>
      </c>
      <c r="B108" s="63" t="s">
        <v>613</v>
      </c>
      <c r="C108" s="62" t="s">
        <v>612</v>
      </c>
      <c r="D108" s="62">
        <v>4</v>
      </c>
      <c r="E108" s="62">
        <v>2</v>
      </c>
      <c r="F108" s="61">
        <v>71</v>
      </c>
      <c r="G108" s="61">
        <v>136</v>
      </c>
      <c r="H108" s="61">
        <v>2557</v>
      </c>
      <c r="I108" s="61">
        <v>1787</v>
      </c>
      <c r="J108" s="61">
        <v>528</v>
      </c>
      <c r="K108" s="60">
        <v>556</v>
      </c>
    </row>
    <row r="109" spans="1:22">
      <c r="A109" s="64" t="s">
        <v>611</v>
      </c>
      <c r="B109" s="63" t="s">
        <v>610</v>
      </c>
      <c r="C109" s="62" t="s">
        <v>609</v>
      </c>
      <c r="D109" s="62">
        <v>40</v>
      </c>
      <c r="E109" s="62">
        <v>107</v>
      </c>
      <c r="F109" s="61">
        <v>35</v>
      </c>
      <c r="G109" s="61">
        <v>333</v>
      </c>
      <c r="H109" s="61">
        <v>636</v>
      </c>
      <c r="I109" s="61">
        <v>2478</v>
      </c>
      <c r="J109" s="61">
        <v>804</v>
      </c>
      <c r="K109" s="60">
        <v>1150</v>
      </c>
    </row>
    <row r="110" spans="1:22" ht="25.5">
      <c r="A110" s="64" t="s">
        <v>608</v>
      </c>
      <c r="B110" s="63" t="s">
        <v>607</v>
      </c>
      <c r="C110" s="62" t="s">
        <v>606</v>
      </c>
      <c r="D110" s="62">
        <v>25</v>
      </c>
      <c r="E110" s="62">
        <v>49</v>
      </c>
      <c r="F110" s="61">
        <v>21</v>
      </c>
      <c r="G110" s="61">
        <v>85</v>
      </c>
      <c r="H110" s="61">
        <v>369</v>
      </c>
      <c r="I110" s="61">
        <v>503</v>
      </c>
      <c r="J110" s="61">
        <v>565</v>
      </c>
      <c r="K110" s="60">
        <v>513</v>
      </c>
    </row>
    <row r="111" spans="1:22">
      <c r="A111" s="64" t="s">
        <v>605</v>
      </c>
      <c r="B111" s="63" t="s">
        <v>604</v>
      </c>
      <c r="C111" s="62" t="s">
        <v>603</v>
      </c>
      <c r="D111" s="62">
        <v>0</v>
      </c>
      <c r="E111" s="62">
        <v>0</v>
      </c>
      <c r="F111" s="61">
        <v>0</v>
      </c>
      <c r="G111" s="61">
        <v>0</v>
      </c>
      <c r="H111" s="61">
        <v>61</v>
      </c>
      <c r="I111" s="61">
        <v>0</v>
      </c>
      <c r="J111" s="61">
        <v>158</v>
      </c>
      <c r="K111" s="60">
        <v>0</v>
      </c>
      <c r="N111" s="48"/>
    </row>
    <row r="112" spans="1:22" s="53" customFormat="1">
      <c r="A112" s="64" t="s">
        <v>602</v>
      </c>
      <c r="B112" s="63" t="s">
        <v>601</v>
      </c>
      <c r="C112" s="62" t="s">
        <v>600</v>
      </c>
      <c r="D112" s="62">
        <v>140</v>
      </c>
      <c r="E112" s="62">
        <v>0</v>
      </c>
      <c r="F112" s="61">
        <v>106</v>
      </c>
      <c r="G112" s="47">
        <v>0</v>
      </c>
      <c r="H112" s="61">
        <v>358</v>
      </c>
      <c r="I112" s="61">
        <v>0</v>
      </c>
      <c r="J112" s="61">
        <v>193</v>
      </c>
      <c r="K112" s="60">
        <v>0</v>
      </c>
      <c r="L112" s="54"/>
      <c r="M112" s="42"/>
      <c r="N112" s="48"/>
      <c r="O112" s="42"/>
      <c r="P112" s="42"/>
      <c r="Q112" s="42"/>
      <c r="R112" s="42"/>
      <c r="S112" s="42"/>
      <c r="T112" s="42"/>
      <c r="U112" s="42"/>
      <c r="V112" s="54"/>
    </row>
    <row r="113" spans="1:22">
      <c r="A113" s="64" t="s">
        <v>599</v>
      </c>
      <c r="B113" s="63" t="s">
        <v>598</v>
      </c>
      <c r="C113" s="62" t="s">
        <v>597</v>
      </c>
      <c r="D113" s="62">
        <v>0</v>
      </c>
      <c r="E113" s="62">
        <v>0</v>
      </c>
      <c r="F113" s="61">
        <v>0</v>
      </c>
      <c r="G113" s="61">
        <v>0</v>
      </c>
      <c r="H113" s="61">
        <v>0</v>
      </c>
      <c r="I113" s="61">
        <v>27</v>
      </c>
      <c r="J113" s="61">
        <v>0</v>
      </c>
      <c r="K113" s="60">
        <v>41</v>
      </c>
      <c r="N113" s="48"/>
    </row>
    <row r="114" spans="1:22">
      <c r="A114" s="64" t="s">
        <v>596</v>
      </c>
      <c r="B114" s="63" t="s">
        <v>595</v>
      </c>
      <c r="C114" s="62"/>
      <c r="D114" s="62">
        <v>0</v>
      </c>
      <c r="E114" s="62">
        <v>11</v>
      </c>
      <c r="F114" s="61">
        <v>0</v>
      </c>
      <c r="G114" s="61">
        <v>388</v>
      </c>
      <c r="H114" s="61">
        <v>0</v>
      </c>
      <c r="I114" s="61">
        <v>1083</v>
      </c>
      <c r="J114" s="61">
        <v>0</v>
      </c>
      <c r="K114" s="60">
        <v>210</v>
      </c>
      <c r="N114" s="48"/>
    </row>
    <row r="115" spans="1:22">
      <c r="A115" s="70" t="s">
        <v>594</v>
      </c>
      <c r="B115" s="69" t="s">
        <v>593</v>
      </c>
      <c r="C115" s="68"/>
      <c r="D115" s="68">
        <f t="shared" ref="D115:K115" si="13">SUM(D105:D114)</f>
        <v>218</v>
      </c>
      <c r="E115" s="68">
        <f t="shared" si="13"/>
        <v>197</v>
      </c>
      <c r="F115" s="72">
        <f t="shared" si="13"/>
        <v>237</v>
      </c>
      <c r="G115" s="72">
        <f t="shared" si="13"/>
        <v>958</v>
      </c>
      <c r="H115" s="72">
        <f t="shared" si="13"/>
        <v>4185</v>
      </c>
      <c r="I115" s="72">
        <f t="shared" si="13"/>
        <v>6058</v>
      </c>
      <c r="J115" s="72">
        <f t="shared" si="13"/>
        <v>2752</v>
      </c>
      <c r="K115" s="71">
        <f t="shared" si="13"/>
        <v>2815</v>
      </c>
      <c r="M115" s="54"/>
      <c r="N115" s="48"/>
      <c r="O115" s="54"/>
      <c r="P115" s="54"/>
      <c r="Q115" s="54"/>
      <c r="R115" s="54"/>
      <c r="S115" s="54"/>
      <c r="T115" s="54"/>
      <c r="U115" s="54"/>
    </row>
    <row r="116" spans="1:22">
      <c r="A116" s="64" t="s">
        <v>592</v>
      </c>
      <c r="B116" s="63" t="s">
        <v>591</v>
      </c>
      <c r="C116" s="62" t="s">
        <v>590</v>
      </c>
      <c r="D116" s="62">
        <v>0</v>
      </c>
      <c r="E116" s="62">
        <v>0</v>
      </c>
      <c r="F116" s="61">
        <v>0</v>
      </c>
      <c r="G116" s="61">
        <v>11</v>
      </c>
      <c r="H116" s="61">
        <v>0</v>
      </c>
      <c r="I116" s="61">
        <v>200</v>
      </c>
      <c r="J116" s="61">
        <v>0</v>
      </c>
      <c r="K116" s="60">
        <v>0</v>
      </c>
      <c r="N116" s="48"/>
    </row>
    <row r="117" spans="1:22">
      <c r="A117" s="64" t="s">
        <v>589</v>
      </c>
      <c r="B117" s="63" t="s">
        <v>588</v>
      </c>
      <c r="C117" s="62" t="s">
        <v>587</v>
      </c>
      <c r="D117" s="62">
        <v>0</v>
      </c>
      <c r="E117" s="62">
        <v>0</v>
      </c>
      <c r="F117" s="61">
        <v>0</v>
      </c>
      <c r="G117" s="61">
        <v>177</v>
      </c>
      <c r="H117" s="61">
        <v>0</v>
      </c>
      <c r="I117" s="61">
        <v>784</v>
      </c>
      <c r="J117" s="61">
        <v>0</v>
      </c>
      <c r="K117" s="60">
        <v>0</v>
      </c>
      <c r="N117" s="48"/>
    </row>
    <row r="118" spans="1:22" ht="25.5">
      <c r="A118" s="64" t="s">
        <v>586</v>
      </c>
      <c r="B118" s="63" t="s">
        <v>585</v>
      </c>
      <c r="C118" s="62"/>
      <c r="D118" s="62">
        <v>0</v>
      </c>
      <c r="E118" s="62">
        <v>0</v>
      </c>
      <c r="F118" s="61">
        <v>0</v>
      </c>
      <c r="G118" s="61">
        <v>124</v>
      </c>
      <c r="H118" s="61">
        <v>0</v>
      </c>
      <c r="I118" s="61">
        <v>843</v>
      </c>
      <c r="J118" s="61">
        <v>0</v>
      </c>
      <c r="K118" s="60">
        <v>0</v>
      </c>
      <c r="N118" s="48"/>
    </row>
    <row r="119" spans="1:22" s="53" customFormat="1">
      <c r="A119" s="70" t="s">
        <v>584</v>
      </c>
      <c r="B119" s="69" t="s">
        <v>583</v>
      </c>
      <c r="C119" s="68"/>
      <c r="D119" s="68">
        <f t="shared" ref="D119:K119" si="14">SUM(D116:D118)</f>
        <v>0</v>
      </c>
      <c r="E119" s="68">
        <f t="shared" si="14"/>
        <v>0</v>
      </c>
      <c r="F119" s="72">
        <f t="shared" si="14"/>
        <v>0</v>
      </c>
      <c r="G119" s="72">
        <f t="shared" si="14"/>
        <v>312</v>
      </c>
      <c r="H119" s="72">
        <f t="shared" si="14"/>
        <v>0</v>
      </c>
      <c r="I119" s="72">
        <f t="shared" si="14"/>
        <v>1827</v>
      </c>
      <c r="J119" s="72">
        <f t="shared" si="14"/>
        <v>0</v>
      </c>
      <c r="K119" s="71">
        <f t="shared" si="14"/>
        <v>0</v>
      </c>
      <c r="L119" s="54"/>
      <c r="M119" s="42"/>
      <c r="N119" s="48"/>
      <c r="O119" s="42"/>
      <c r="P119" s="42"/>
      <c r="Q119" s="42"/>
      <c r="R119" s="42"/>
      <c r="S119" s="42"/>
      <c r="T119" s="42"/>
      <c r="U119" s="42"/>
      <c r="V119" s="54"/>
    </row>
    <row r="120" spans="1:22" ht="25.5">
      <c r="A120" s="64" t="s">
        <v>582</v>
      </c>
      <c r="B120" s="63" t="s">
        <v>581</v>
      </c>
      <c r="C120" s="62" t="s">
        <v>580</v>
      </c>
      <c r="D120" s="62">
        <v>44</v>
      </c>
      <c r="E120" s="62">
        <v>39</v>
      </c>
      <c r="F120" s="61">
        <v>1</v>
      </c>
      <c r="G120" s="61">
        <v>0</v>
      </c>
      <c r="H120" s="61">
        <v>6</v>
      </c>
      <c r="I120" s="61">
        <v>15</v>
      </c>
      <c r="J120" s="61">
        <v>6</v>
      </c>
      <c r="K120" s="60">
        <v>8</v>
      </c>
    </row>
    <row r="121" spans="1:22" s="53" customFormat="1">
      <c r="A121" s="70" t="s">
        <v>579</v>
      </c>
      <c r="B121" s="69" t="s">
        <v>578</v>
      </c>
      <c r="C121" s="68"/>
      <c r="D121" s="68">
        <f t="shared" ref="D121:K121" si="15">SUM(D120)</f>
        <v>44</v>
      </c>
      <c r="E121" s="68">
        <f t="shared" si="15"/>
        <v>39</v>
      </c>
      <c r="F121" s="72">
        <f t="shared" si="15"/>
        <v>1</v>
      </c>
      <c r="G121" s="72">
        <f t="shared" si="15"/>
        <v>0</v>
      </c>
      <c r="H121" s="72">
        <f t="shared" si="15"/>
        <v>6</v>
      </c>
      <c r="I121" s="72">
        <f t="shared" si="15"/>
        <v>15</v>
      </c>
      <c r="J121" s="72">
        <f t="shared" si="15"/>
        <v>6</v>
      </c>
      <c r="K121" s="71">
        <f t="shared" si="15"/>
        <v>8</v>
      </c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</row>
    <row r="122" spans="1:22" s="53" customFormat="1" ht="25.5">
      <c r="A122" s="64" t="s">
        <v>577</v>
      </c>
      <c r="B122" s="63" t="s">
        <v>576</v>
      </c>
      <c r="C122" s="62" t="s">
        <v>575</v>
      </c>
      <c r="D122" s="62">
        <v>6</v>
      </c>
      <c r="E122" s="62">
        <v>7</v>
      </c>
      <c r="F122" s="61">
        <v>2</v>
      </c>
      <c r="G122" s="61">
        <v>0</v>
      </c>
      <c r="H122" s="61">
        <v>1</v>
      </c>
      <c r="I122" s="61">
        <v>5</v>
      </c>
      <c r="J122" s="61">
        <v>1</v>
      </c>
      <c r="K122" s="60">
        <v>2</v>
      </c>
      <c r="L122" s="54"/>
      <c r="M122" s="42"/>
      <c r="N122" s="42"/>
      <c r="O122" s="42"/>
      <c r="P122" s="42"/>
      <c r="Q122" s="42"/>
      <c r="R122" s="42"/>
      <c r="S122" s="42"/>
      <c r="T122" s="42"/>
      <c r="U122" s="42"/>
      <c r="V122" s="54"/>
    </row>
    <row r="123" spans="1:22">
      <c r="A123" s="64" t="s">
        <v>574</v>
      </c>
      <c r="B123" s="63" t="s">
        <v>573</v>
      </c>
      <c r="C123" s="62" t="s">
        <v>572</v>
      </c>
      <c r="D123" s="62">
        <v>1</v>
      </c>
      <c r="E123" s="62">
        <v>0</v>
      </c>
      <c r="F123" s="61">
        <v>1</v>
      </c>
      <c r="G123" s="61">
        <v>0</v>
      </c>
      <c r="H123" s="61">
        <v>0</v>
      </c>
      <c r="I123" s="61">
        <v>0</v>
      </c>
      <c r="J123" s="61">
        <v>0</v>
      </c>
      <c r="K123" s="60">
        <v>0</v>
      </c>
      <c r="P123" s="78"/>
      <c r="Q123" s="78"/>
      <c r="R123" s="78"/>
      <c r="S123" s="78"/>
    </row>
    <row r="124" spans="1:22">
      <c r="A124" s="64" t="s">
        <v>571</v>
      </c>
      <c r="B124" s="63" t="s">
        <v>570</v>
      </c>
      <c r="C124" s="62"/>
      <c r="D124" s="62">
        <v>12</v>
      </c>
      <c r="E124" s="62">
        <v>8</v>
      </c>
      <c r="F124" s="61">
        <v>9</v>
      </c>
      <c r="G124" s="61">
        <v>8</v>
      </c>
      <c r="H124" s="61">
        <v>19</v>
      </c>
      <c r="I124" s="61">
        <v>17</v>
      </c>
      <c r="J124" s="61">
        <v>5</v>
      </c>
      <c r="K124" s="60">
        <v>12</v>
      </c>
    </row>
    <row r="125" spans="1:22" s="53" customFormat="1">
      <c r="A125" s="70" t="s">
        <v>569</v>
      </c>
      <c r="B125" s="69" t="s">
        <v>568</v>
      </c>
      <c r="C125" s="68"/>
      <c r="D125" s="68">
        <f t="shared" ref="D125:K125" si="16">SUM(D122:D124)</f>
        <v>19</v>
      </c>
      <c r="E125" s="68">
        <f t="shared" si="16"/>
        <v>15</v>
      </c>
      <c r="F125" s="72">
        <f t="shared" si="16"/>
        <v>12</v>
      </c>
      <c r="G125" s="72">
        <f t="shared" si="16"/>
        <v>8</v>
      </c>
      <c r="H125" s="72">
        <f t="shared" si="16"/>
        <v>20</v>
      </c>
      <c r="I125" s="72">
        <f t="shared" si="16"/>
        <v>22</v>
      </c>
      <c r="J125" s="72">
        <f t="shared" si="16"/>
        <v>6</v>
      </c>
      <c r="K125" s="71">
        <f t="shared" si="16"/>
        <v>14</v>
      </c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</row>
    <row r="126" spans="1:22">
      <c r="A126" s="64" t="s">
        <v>567</v>
      </c>
      <c r="B126" s="63" t="s">
        <v>566</v>
      </c>
      <c r="C126" s="62" t="s">
        <v>565</v>
      </c>
      <c r="D126" s="62">
        <v>0</v>
      </c>
      <c r="E126" s="62">
        <v>0</v>
      </c>
      <c r="F126" s="61">
        <v>0</v>
      </c>
      <c r="G126" s="61">
        <v>0</v>
      </c>
      <c r="H126" s="61">
        <v>1</v>
      </c>
      <c r="I126" s="61">
        <v>0</v>
      </c>
      <c r="J126" s="61">
        <v>5</v>
      </c>
      <c r="K126" s="60">
        <v>14</v>
      </c>
    </row>
    <row r="127" spans="1:22" ht="38.25">
      <c r="A127" s="64" t="s">
        <v>564</v>
      </c>
      <c r="B127" s="63" t="s">
        <v>563</v>
      </c>
      <c r="C127" s="62"/>
      <c r="D127" s="62">
        <v>3925</v>
      </c>
      <c r="E127" s="62">
        <v>3323</v>
      </c>
      <c r="F127" s="61">
        <v>4317</v>
      </c>
      <c r="G127" s="61">
        <v>5386</v>
      </c>
      <c r="H127" s="61">
        <v>39113</v>
      </c>
      <c r="I127" s="61">
        <v>34676</v>
      </c>
      <c r="J127" s="61">
        <v>38782</v>
      </c>
      <c r="K127" s="60">
        <v>41566</v>
      </c>
    </row>
    <row r="128" spans="1:22">
      <c r="A128" s="70" t="s">
        <v>562</v>
      </c>
      <c r="B128" s="69" t="s">
        <v>561</v>
      </c>
      <c r="C128" s="68"/>
      <c r="D128" s="68">
        <f t="shared" ref="D128:K128" si="17">SUM(D126:D127)</f>
        <v>3925</v>
      </c>
      <c r="E128" s="68">
        <f t="shared" si="17"/>
        <v>3323</v>
      </c>
      <c r="F128" s="72">
        <f t="shared" si="17"/>
        <v>4317</v>
      </c>
      <c r="G128" s="72">
        <f t="shared" si="17"/>
        <v>5386</v>
      </c>
      <c r="H128" s="72">
        <f t="shared" si="17"/>
        <v>39114</v>
      </c>
      <c r="I128" s="72">
        <f t="shared" si="17"/>
        <v>34676</v>
      </c>
      <c r="J128" s="72">
        <f t="shared" si="17"/>
        <v>38787</v>
      </c>
      <c r="K128" s="71">
        <f t="shared" si="17"/>
        <v>41580</v>
      </c>
    </row>
    <row r="129" spans="1:22">
      <c r="A129" s="64" t="s">
        <v>560</v>
      </c>
      <c r="B129" s="63" t="s">
        <v>559</v>
      </c>
      <c r="C129" s="62" t="s">
        <v>558</v>
      </c>
      <c r="D129" s="62">
        <v>197</v>
      </c>
      <c r="E129" s="62">
        <v>128</v>
      </c>
      <c r="F129" s="61">
        <v>528</v>
      </c>
      <c r="G129" s="61">
        <v>194</v>
      </c>
      <c r="H129" s="61">
        <v>2325</v>
      </c>
      <c r="I129" s="61">
        <v>1255</v>
      </c>
      <c r="J129" s="61">
        <v>1074</v>
      </c>
      <c r="K129" s="60">
        <v>2547</v>
      </c>
    </row>
    <row r="130" spans="1:22">
      <c r="A130" s="64" t="s">
        <v>557</v>
      </c>
      <c r="B130" s="63" t="s">
        <v>556</v>
      </c>
      <c r="C130" s="62" t="s">
        <v>555</v>
      </c>
      <c r="D130" s="62">
        <v>81</v>
      </c>
      <c r="E130" s="62">
        <v>78</v>
      </c>
      <c r="F130" s="61">
        <v>473</v>
      </c>
      <c r="G130" s="61">
        <v>276</v>
      </c>
      <c r="H130" s="61">
        <v>1920</v>
      </c>
      <c r="I130" s="61">
        <v>1196</v>
      </c>
      <c r="J130" s="61">
        <v>405</v>
      </c>
      <c r="K130" s="60">
        <v>984</v>
      </c>
      <c r="R130" s="54"/>
    </row>
    <row r="131" spans="1:22" s="53" customFormat="1">
      <c r="A131" s="64" t="s">
        <v>554</v>
      </c>
      <c r="B131" s="63" t="s">
        <v>553</v>
      </c>
      <c r="C131" s="62" t="s">
        <v>552</v>
      </c>
      <c r="D131" s="62">
        <v>213</v>
      </c>
      <c r="E131" s="62">
        <v>159</v>
      </c>
      <c r="F131" s="61">
        <v>131</v>
      </c>
      <c r="G131" s="61">
        <v>110</v>
      </c>
      <c r="H131" s="61">
        <v>643</v>
      </c>
      <c r="I131" s="61">
        <v>535</v>
      </c>
      <c r="J131" s="61">
        <v>126</v>
      </c>
      <c r="K131" s="60">
        <v>101</v>
      </c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ht="25.5">
      <c r="A132" s="64" t="s">
        <v>551</v>
      </c>
      <c r="B132" s="63" t="s">
        <v>550</v>
      </c>
      <c r="C132" s="62" t="s">
        <v>549</v>
      </c>
      <c r="D132" s="62">
        <v>7</v>
      </c>
      <c r="E132" s="62">
        <v>8</v>
      </c>
      <c r="F132" s="61">
        <v>19</v>
      </c>
      <c r="G132" s="61">
        <v>24</v>
      </c>
      <c r="H132" s="61">
        <v>173</v>
      </c>
      <c r="I132" s="61">
        <v>183</v>
      </c>
      <c r="J132" s="61">
        <v>29</v>
      </c>
      <c r="K132" s="60">
        <v>47</v>
      </c>
    </row>
    <row r="133" spans="1:22" ht="25.5">
      <c r="A133" s="64" t="s">
        <v>548</v>
      </c>
      <c r="B133" s="63" t="s">
        <v>547</v>
      </c>
      <c r="C133" s="62"/>
      <c r="D133" s="62">
        <v>3744</v>
      </c>
      <c r="E133" s="62">
        <v>2259</v>
      </c>
      <c r="F133" s="61">
        <v>6364</v>
      </c>
      <c r="G133" s="61">
        <v>2757</v>
      </c>
      <c r="H133" s="61">
        <v>30477</v>
      </c>
      <c r="I133" s="61">
        <v>12447</v>
      </c>
      <c r="J133" s="61">
        <v>8727</v>
      </c>
      <c r="K133" s="60">
        <v>10002</v>
      </c>
    </row>
    <row r="134" spans="1:22">
      <c r="A134" s="70" t="s">
        <v>546</v>
      </c>
      <c r="B134" s="69" t="s">
        <v>545</v>
      </c>
      <c r="C134" s="68"/>
      <c r="D134" s="68">
        <f t="shared" ref="D134:K134" si="18">SUM(D129:D133)</f>
        <v>4242</v>
      </c>
      <c r="E134" s="68">
        <f t="shared" si="18"/>
        <v>2632</v>
      </c>
      <c r="F134" s="72">
        <f t="shared" si="18"/>
        <v>7515</v>
      </c>
      <c r="G134" s="72">
        <f t="shared" si="18"/>
        <v>3361</v>
      </c>
      <c r="H134" s="72">
        <f t="shared" si="18"/>
        <v>35538</v>
      </c>
      <c r="I134" s="72">
        <f t="shared" si="18"/>
        <v>15616</v>
      </c>
      <c r="J134" s="72">
        <f t="shared" si="18"/>
        <v>10361</v>
      </c>
      <c r="K134" s="71">
        <f t="shared" si="18"/>
        <v>13681</v>
      </c>
    </row>
    <row r="135" spans="1:22">
      <c r="A135" s="64" t="s">
        <v>544</v>
      </c>
      <c r="B135" s="63" t="s">
        <v>543</v>
      </c>
      <c r="C135" s="62" t="s">
        <v>542</v>
      </c>
      <c r="D135" s="77">
        <v>15</v>
      </c>
      <c r="E135" s="77">
        <v>10</v>
      </c>
      <c r="F135" s="77">
        <v>32</v>
      </c>
      <c r="G135" s="77">
        <v>33</v>
      </c>
      <c r="H135" s="77">
        <v>1578</v>
      </c>
      <c r="I135" s="77">
        <v>971</v>
      </c>
      <c r="J135" s="77">
        <v>1896</v>
      </c>
      <c r="K135" s="76">
        <v>1703</v>
      </c>
    </row>
    <row r="136" spans="1:22">
      <c r="A136" s="64" t="s">
        <v>541</v>
      </c>
      <c r="B136" s="63" t="s">
        <v>540</v>
      </c>
      <c r="C136" s="62" t="s">
        <v>539</v>
      </c>
      <c r="D136" s="77">
        <v>4</v>
      </c>
      <c r="E136" s="77">
        <v>6</v>
      </c>
      <c r="F136" s="77">
        <v>17</v>
      </c>
      <c r="G136" s="77">
        <v>10</v>
      </c>
      <c r="H136" s="77">
        <v>367</v>
      </c>
      <c r="I136" s="77">
        <v>233</v>
      </c>
      <c r="J136" s="77">
        <v>511</v>
      </c>
      <c r="K136" s="76">
        <v>526</v>
      </c>
    </row>
    <row r="137" spans="1:22">
      <c r="A137" s="70" t="s">
        <v>490</v>
      </c>
      <c r="B137" s="69" t="s">
        <v>538</v>
      </c>
      <c r="C137" s="68"/>
      <c r="D137" s="68">
        <f t="shared" ref="D137:K137" si="19">SUM(D135:D136)</f>
        <v>19</v>
      </c>
      <c r="E137" s="68">
        <f t="shared" si="19"/>
        <v>16</v>
      </c>
      <c r="F137" s="68">
        <f t="shared" si="19"/>
        <v>49</v>
      </c>
      <c r="G137" s="68">
        <f t="shared" si="19"/>
        <v>43</v>
      </c>
      <c r="H137" s="68">
        <f t="shared" si="19"/>
        <v>1945</v>
      </c>
      <c r="I137" s="68">
        <f t="shared" si="19"/>
        <v>1204</v>
      </c>
      <c r="J137" s="68">
        <f t="shared" si="19"/>
        <v>2407</v>
      </c>
      <c r="K137" s="68">
        <f t="shared" si="19"/>
        <v>2229</v>
      </c>
    </row>
    <row r="138" spans="1:22" ht="25.5">
      <c r="A138" s="64" t="s">
        <v>537</v>
      </c>
      <c r="B138" s="63" t="s">
        <v>536</v>
      </c>
      <c r="C138" s="62" t="s">
        <v>535</v>
      </c>
      <c r="D138" s="62">
        <v>580</v>
      </c>
      <c r="E138" s="62">
        <v>472</v>
      </c>
      <c r="F138" s="61">
        <v>1516</v>
      </c>
      <c r="G138" s="61">
        <v>581</v>
      </c>
      <c r="H138" s="61">
        <v>10554</v>
      </c>
      <c r="I138" s="61">
        <v>3205</v>
      </c>
      <c r="J138" s="61">
        <v>2989</v>
      </c>
      <c r="K138" s="60">
        <v>3104</v>
      </c>
    </row>
    <row r="139" spans="1:22">
      <c r="A139" s="64" t="s">
        <v>534</v>
      </c>
      <c r="B139" s="63" t="s">
        <v>533</v>
      </c>
      <c r="C139" s="62" t="s">
        <v>532</v>
      </c>
      <c r="D139" s="62">
        <v>0</v>
      </c>
      <c r="E139" s="62">
        <v>0</v>
      </c>
      <c r="F139" s="61">
        <v>0</v>
      </c>
      <c r="G139" s="61">
        <v>0</v>
      </c>
      <c r="H139" s="61">
        <v>0</v>
      </c>
      <c r="I139" s="61">
        <v>0</v>
      </c>
      <c r="J139" s="61">
        <v>0</v>
      </c>
      <c r="K139" s="60">
        <v>0</v>
      </c>
    </row>
    <row r="140" spans="1:22" ht="25.5">
      <c r="A140" s="64" t="s">
        <v>531</v>
      </c>
      <c r="B140" s="63" t="s">
        <v>530</v>
      </c>
      <c r="C140" s="74" t="s">
        <v>529</v>
      </c>
      <c r="D140" s="74">
        <v>5</v>
      </c>
      <c r="E140" s="62">
        <v>3</v>
      </c>
      <c r="F140" s="61">
        <v>5</v>
      </c>
      <c r="G140" s="61">
        <v>7</v>
      </c>
      <c r="H140" s="61">
        <v>83</v>
      </c>
      <c r="I140" s="61">
        <v>48</v>
      </c>
      <c r="J140" s="61">
        <v>46</v>
      </c>
      <c r="K140" s="60">
        <v>44</v>
      </c>
    </row>
    <row r="141" spans="1:22" s="53" customFormat="1" ht="25.5">
      <c r="A141" s="64" t="s">
        <v>528</v>
      </c>
      <c r="B141" s="63" t="s">
        <v>527</v>
      </c>
      <c r="C141" s="62" t="s">
        <v>526</v>
      </c>
      <c r="D141" s="62">
        <v>0</v>
      </c>
      <c r="E141" s="62">
        <v>0</v>
      </c>
      <c r="F141" s="61">
        <v>0</v>
      </c>
      <c r="G141" s="61">
        <v>0</v>
      </c>
      <c r="H141" s="61">
        <v>0</v>
      </c>
      <c r="I141" s="61">
        <v>4</v>
      </c>
      <c r="J141" s="61">
        <v>0</v>
      </c>
      <c r="K141" s="60">
        <v>0</v>
      </c>
      <c r="L141" s="54"/>
      <c r="M141" s="54"/>
      <c r="N141" s="54"/>
      <c r="O141" s="54"/>
      <c r="Q141" s="54"/>
      <c r="R141" s="54"/>
      <c r="S141" s="54"/>
      <c r="T141" s="54"/>
      <c r="U141" s="54"/>
      <c r="V141" s="54"/>
    </row>
    <row r="142" spans="1:22" s="53" customFormat="1" ht="14.65" customHeight="1">
      <c r="A142" s="64" t="s">
        <v>525</v>
      </c>
      <c r="B142" s="118" t="s">
        <v>524</v>
      </c>
      <c r="C142" s="62" t="s">
        <v>523</v>
      </c>
      <c r="D142" s="62">
        <v>132</v>
      </c>
      <c r="E142" s="62">
        <v>108</v>
      </c>
      <c r="F142" s="61">
        <v>257</v>
      </c>
      <c r="G142" s="61">
        <v>137</v>
      </c>
      <c r="H142" s="61">
        <v>1928</v>
      </c>
      <c r="I142" s="61">
        <v>879</v>
      </c>
      <c r="J142" s="61">
        <v>772</v>
      </c>
      <c r="K142" s="60">
        <v>632</v>
      </c>
      <c r="L142" s="54"/>
      <c r="M142" s="54"/>
      <c r="N142" s="54"/>
      <c r="O142" s="54"/>
      <c r="Q142" s="54"/>
      <c r="R142" s="54"/>
      <c r="S142" s="54"/>
      <c r="T142" s="54"/>
      <c r="U142" s="54"/>
      <c r="V142" s="54"/>
    </row>
    <row r="143" spans="1:22" s="53" customFormat="1">
      <c r="A143" s="64" t="s">
        <v>522</v>
      </c>
      <c r="B143" s="118"/>
      <c r="C143" s="62" t="s">
        <v>521</v>
      </c>
      <c r="D143" s="62">
        <v>1</v>
      </c>
      <c r="E143" s="62">
        <v>2</v>
      </c>
      <c r="F143" s="61">
        <v>5</v>
      </c>
      <c r="G143" s="61">
        <v>9</v>
      </c>
      <c r="H143" s="61">
        <v>41</v>
      </c>
      <c r="I143" s="61">
        <v>26</v>
      </c>
      <c r="J143" s="61">
        <v>23</v>
      </c>
      <c r="K143" s="60">
        <v>35</v>
      </c>
      <c r="L143" s="54"/>
      <c r="M143" s="54"/>
      <c r="N143" s="54"/>
      <c r="O143" s="54"/>
      <c r="Q143" s="54"/>
      <c r="R143" s="54"/>
      <c r="S143" s="54"/>
      <c r="T143" s="54"/>
      <c r="U143" s="54"/>
      <c r="V143" s="54"/>
    </row>
    <row r="144" spans="1:22" s="53" customFormat="1" ht="33.75" customHeight="1">
      <c r="A144" s="75" t="s">
        <v>520</v>
      </c>
      <c r="B144" s="118"/>
      <c r="C144" s="74" t="s">
        <v>519</v>
      </c>
      <c r="D144" s="74">
        <v>22</v>
      </c>
      <c r="E144" s="62">
        <v>20</v>
      </c>
      <c r="F144" s="61">
        <v>25</v>
      </c>
      <c r="G144" s="61">
        <v>34</v>
      </c>
      <c r="H144" s="61">
        <v>280</v>
      </c>
      <c r="I144" s="61">
        <v>242</v>
      </c>
      <c r="J144" s="61">
        <v>184</v>
      </c>
      <c r="K144" s="60">
        <v>148</v>
      </c>
      <c r="L144" s="54"/>
      <c r="M144" s="54"/>
      <c r="N144" s="54"/>
      <c r="O144" s="54"/>
      <c r="P144" s="73"/>
      <c r="Q144" s="54"/>
      <c r="R144" s="54"/>
      <c r="S144" s="54"/>
      <c r="T144" s="54"/>
      <c r="U144" s="54"/>
      <c r="V144" s="54"/>
    </row>
    <row r="145" spans="1:22" ht="38.25">
      <c r="A145" s="64" t="s">
        <v>518</v>
      </c>
      <c r="B145" s="63" t="s">
        <v>517</v>
      </c>
      <c r="C145" s="62"/>
      <c r="D145" s="62">
        <v>4</v>
      </c>
      <c r="E145" s="62">
        <v>3</v>
      </c>
      <c r="F145" s="61">
        <v>1</v>
      </c>
      <c r="G145" s="61">
        <v>73</v>
      </c>
      <c r="H145" s="61">
        <v>5</v>
      </c>
      <c r="I145" s="61">
        <v>270</v>
      </c>
      <c r="J145" s="61">
        <v>0</v>
      </c>
      <c r="K145" s="60">
        <v>0</v>
      </c>
    </row>
    <row r="146" spans="1:22" s="53" customFormat="1">
      <c r="A146" s="70" t="s">
        <v>516</v>
      </c>
      <c r="B146" s="69" t="s">
        <v>515</v>
      </c>
      <c r="C146" s="68"/>
      <c r="D146" s="68">
        <f t="shared" ref="D146:K146" si="20">SUM(D138:D145)</f>
        <v>744</v>
      </c>
      <c r="E146" s="68">
        <f t="shared" si="20"/>
        <v>608</v>
      </c>
      <c r="F146" s="72">
        <f t="shared" si="20"/>
        <v>1809</v>
      </c>
      <c r="G146" s="72">
        <f t="shared" si="20"/>
        <v>841</v>
      </c>
      <c r="H146" s="72">
        <f t="shared" si="20"/>
        <v>12891</v>
      </c>
      <c r="I146" s="72">
        <f t="shared" si="20"/>
        <v>4674</v>
      </c>
      <c r="J146" s="72">
        <f t="shared" si="20"/>
        <v>4014</v>
      </c>
      <c r="K146" s="71">
        <f t="shared" si="20"/>
        <v>3963</v>
      </c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>
      <c r="A147" s="70"/>
      <c r="B147" s="69" t="s">
        <v>514</v>
      </c>
      <c r="C147" s="68" t="s">
        <v>513</v>
      </c>
      <c r="D147" s="68">
        <f t="shared" ref="D147:K147" si="21">SUM(D16,D26,D30,D35,D43,D49,D57,D61,D74,D82,D91,D95,D103,D115,D119,D121,D125,D128,D134,D146,D137)</f>
        <v>15806</v>
      </c>
      <c r="E147" s="68">
        <f t="shared" si="21"/>
        <v>12202</v>
      </c>
      <c r="F147" s="68">
        <f t="shared" si="21"/>
        <v>22442</v>
      </c>
      <c r="G147" s="68">
        <f t="shared" si="21"/>
        <v>18910</v>
      </c>
      <c r="H147" s="68">
        <f t="shared" si="21"/>
        <v>170588</v>
      </c>
      <c r="I147" s="68">
        <f t="shared" si="21"/>
        <v>125465</v>
      </c>
      <c r="J147" s="68">
        <f t="shared" si="21"/>
        <v>101746</v>
      </c>
      <c r="K147" s="68">
        <f t="shared" si="21"/>
        <v>118725</v>
      </c>
    </row>
    <row r="148" spans="1:22" ht="18.75">
      <c r="A148" s="67"/>
      <c r="B148" s="66" t="s">
        <v>512</v>
      </c>
      <c r="C148" s="48"/>
      <c r="D148" s="48"/>
      <c r="E148" s="48"/>
      <c r="F148" s="47"/>
      <c r="G148" s="47"/>
      <c r="H148" s="47"/>
      <c r="I148" s="47"/>
      <c r="J148" s="47"/>
      <c r="K148" s="65"/>
    </row>
    <row r="149" spans="1:22" ht="26.25" customHeight="1">
      <c r="A149" s="64" t="s">
        <v>511</v>
      </c>
      <c r="B149" s="63" t="s">
        <v>510</v>
      </c>
      <c r="C149" s="62" t="s">
        <v>509</v>
      </c>
      <c r="D149" s="112" t="s">
        <v>508</v>
      </c>
      <c r="E149" s="112"/>
      <c r="F149" s="113" t="s">
        <v>507</v>
      </c>
      <c r="G149" s="113"/>
      <c r="H149" s="113" t="s">
        <v>506</v>
      </c>
      <c r="I149" s="113"/>
      <c r="J149" s="114" t="s">
        <v>505</v>
      </c>
      <c r="K149" s="114"/>
    </row>
    <row r="150" spans="1:22">
      <c r="A150" s="64" t="s">
        <v>504</v>
      </c>
      <c r="B150" s="63" t="s">
        <v>503</v>
      </c>
      <c r="C150" s="62" t="s">
        <v>502</v>
      </c>
      <c r="D150" s="62">
        <v>264</v>
      </c>
      <c r="E150" s="62">
        <v>138</v>
      </c>
      <c r="F150" s="61">
        <v>1102</v>
      </c>
      <c r="G150" s="61">
        <v>543</v>
      </c>
      <c r="H150" s="61">
        <v>4641</v>
      </c>
      <c r="I150" s="61">
        <v>2319</v>
      </c>
      <c r="J150" s="61">
        <v>768</v>
      </c>
      <c r="K150" s="60">
        <v>478</v>
      </c>
    </row>
    <row r="151" spans="1:22" ht="25.5">
      <c r="A151" s="64" t="s">
        <v>501</v>
      </c>
      <c r="B151" s="63" t="s">
        <v>500</v>
      </c>
      <c r="C151" s="62" t="s">
        <v>499</v>
      </c>
      <c r="D151" s="62">
        <v>3516</v>
      </c>
      <c r="E151" s="62">
        <v>2210</v>
      </c>
      <c r="F151" s="61">
        <v>5136</v>
      </c>
      <c r="G151" s="61">
        <v>2251</v>
      </c>
      <c r="H151" s="61">
        <v>23953</v>
      </c>
      <c r="I151" s="61">
        <v>10513</v>
      </c>
      <c r="J151" s="61">
        <v>8353</v>
      </c>
      <c r="K151" s="60">
        <v>12087</v>
      </c>
    </row>
    <row r="152" spans="1:22">
      <c r="A152" s="64" t="s">
        <v>498</v>
      </c>
      <c r="B152" s="63" t="s">
        <v>497</v>
      </c>
      <c r="C152" s="62" t="s">
        <v>496</v>
      </c>
      <c r="D152" s="62">
        <v>25</v>
      </c>
      <c r="E152" s="62">
        <v>23</v>
      </c>
      <c r="F152" s="61">
        <v>324</v>
      </c>
      <c r="G152" s="61">
        <v>85</v>
      </c>
      <c r="H152" s="61">
        <v>1485</v>
      </c>
      <c r="I152" s="61">
        <v>626</v>
      </c>
      <c r="J152" s="61">
        <v>166</v>
      </c>
      <c r="K152" s="60">
        <v>102</v>
      </c>
    </row>
    <row r="153" spans="1:22">
      <c r="A153" s="64" t="s">
        <v>495</v>
      </c>
      <c r="B153" s="63" t="s">
        <v>494</v>
      </c>
      <c r="C153" s="62" t="s">
        <v>493</v>
      </c>
      <c r="D153" s="62">
        <v>0</v>
      </c>
      <c r="E153" s="62">
        <v>0</v>
      </c>
      <c r="F153" s="61">
        <v>0</v>
      </c>
      <c r="G153" s="61">
        <v>0</v>
      </c>
      <c r="H153" s="61">
        <v>1</v>
      </c>
      <c r="I153" s="61">
        <v>0</v>
      </c>
      <c r="J153" s="61">
        <v>1</v>
      </c>
      <c r="K153" s="60">
        <v>0</v>
      </c>
    </row>
    <row r="154" spans="1:22" ht="25.5">
      <c r="A154" s="64" t="s">
        <v>492</v>
      </c>
      <c r="B154" s="63" t="s">
        <v>491</v>
      </c>
      <c r="C154" s="62"/>
      <c r="D154" s="62">
        <v>437</v>
      </c>
      <c r="E154" s="62">
        <v>261</v>
      </c>
      <c r="F154" s="61">
        <v>953</v>
      </c>
      <c r="G154" s="61">
        <v>482</v>
      </c>
      <c r="H154" s="61">
        <v>5458</v>
      </c>
      <c r="I154" s="61">
        <v>2158</v>
      </c>
      <c r="J154" s="61">
        <v>1073</v>
      </c>
      <c r="K154" s="60">
        <v>1014</v>
      </c>
    </row>
    <row r="155" spans="1:22" s="53" customFormat="1" ht="13.5" thickBot="1">
      <c r="A155" s="59" t="s">
        <v>490</v>
      </c>
      <c r="B155" s="58" t="s">
        <v>489</v>
      </c>
      <c r="C155" s="57"/>
      <c r="D155" s="57">
        <f t="shared" ref="D155:K155" si="22">SUM(D150:D154)</f>
        <v>4242</v>
      </c>
      <c r="E155" s="57">
        <f t="shared" si="22"/>
        <v>2632</v>
      </c>
      <c r="F155" s="56">
        <f t="shared" si="22"/>
        <v>7515</v>
      </c>
      <c r="G155" s="56">
        <f t="shared" si="22"/>
        <v>3361</v>
      </c>
      <c r="H155" s="56">
        <f t="shared" si="22"/>
        <v>35538</v>
      </c>
      <c r="I155" s="56">
        <f t="shared" si="22"/>
        <v>15616</v>
      </c>
      <c r="J155" s="56">
        <f t="shared" si="22"/>
        <v>10361</v>
      </c>
      <c r="K155" s="55">
        <f t="shared" si="22"/>
        <v>13681</v>
      </c>
      <c r="L155" s="42"/>
      <c r="M155" s="54"/>
      <c r="N155" s="54"/>
      <c r="O155" s="54"/>
      <c r="P155" s="54"/>
      <c r="Q155" s="54"/>
      <c r="R155" s="54"/>
      <c r="S155" s="54"/>
      <c r="T155" s="54"/>
      <c r="U155" s="54"/>
      <c r="V155" s="54"/>
    </row>
    <row r="156" spans="1:22">
      <c r="A156" s="48"/>
      <c r="B156" s="49"/>
      <c r="C156" s="48"/>
      <c r="D156" s="48"/>
      <c r="E156" s="52"/>
      <c r="F156" s="51"/>
      <c r="G156" s="51"/>
      <c r="H156" s="51"/>
      <c r="I156" s="51"/>
      <c r="J156" s="51"/>
      <c r="K156" s="51"/>
    </row>
    <row r="157" spans="1:22">
      <c r="A157" s="50" t="s">
        <v>488</v>
      </c>
      <c r="B157" s="49"/>
      <c r="C157" s="48"/>
      <c r="D157" s="48"/>
      <c r="E157" s="48"/>
      <c r="F157" s="47"/>
      <c r="G157" s="47"/>
      <c r="H157" s="47"/>
      <c r="I157" s="47"/>
      <c r="J157" s="47"/>
      <c r="K157" s="47"/>
    </row>
    <row r="158" spans="1:22">
      <c r="B158" s="49"/>
      <c r="C158" s="48"/>
      <c r="D158" s="48"/>
      <c r="E158" s="48"/>
      <c r="F158" s="47"/>
      <c r="G158" s="47"/>
      <c r="H158" s="47"/>
      <c r="I158" s="47"/>
      <c r="J158" s="47"/>
      <c r="K158" s="47"/>
    </row>
    <row r="159" spans="1:22">
      <c r="A159" s="48" t="s">
        <v>487</v>
      </c>
      <c r="B159" s="49"/>
      <c r="C159" s="48"/>
      <c r="D159" s="48"/>
      <c r="E159" s="48"/>
      <c r="F159" s="47"/>
      <c r="G159" s="47"/>
      <c r="H159" s="47"/>
      <c r="I159" s="47"/>
      <c r="J159" s="47"/>
      <c r="K159" s="47"/>
    </row>
  </sheetData>
  <sheetProtection selectLockedCells="1" selectUnlockedCells="1"/>
  <mergeCells count="17">
    <mergeCell ref="B142:B144"/>
    <mergeCell ref="D149:E149"/>
    <mergeCell ref="F149:G149"/>
    <mergeCell ref="H149:I149"/>
    <mergeCell ref="J149:K149"/>
    <mergeCell ref="D2:E2"/>
    <mergeCell ref="F2:G2"/>
    <mergeCell ref="H2:I2"/>
    <mergeCell ref="J2:K2"/>
    <mergeCell ref="D50:E50"/>
    <mergeCell ref="F50:G50"/>
    <mergeCell ref="H50:I50"/>
    <mergeCell ref="J50:K50"/>
    <mergeCell ref="D104:E104"/>
    <mergeCell ref="F104:G104"/>
    <mergeCell ref="H104:I104"/>
    <mergeCell ref="J104:K104"/>
  </mergeCells>
  <pageMargins left="0.15" right="0.1701388888888889" top="0.2902777777777778" bottom="0.2902777777777778" header="0.51180555555555551" footer="0.51180555555555551"/>
  <pageSetup paperSize="9" scale="89" firstPageNumber="0" orientation="portrait" horizontalDpi="300" verticalDpi="300" r:id="rId1"/>
  <headerFooter alignWithMargins="0"/>
  <rowBreaks count="2" manualBreakCount="2">
    <brk id="49" max="16383" man="1"/>
    <brk id="1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1.</vt:lpstr>
      <vt:lpstr>Tablica 2.</vt:lpstr>
      <vt:lpstr>Tablica 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2021-05-18T06:51:56Z</dcterms:modified>
</cp:coreProperties>
</file>