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1\Objavljene tablice\"/>
    </mc:Choice>
  </mc:AlternateContent>
  <bookViews>
    <workbookView xWindow="-120" yWindow="-120" windowWidth="29040" windowHeight="15840"/>
  </bookViews>
  <sheets>
    <sheet name="t 1" sheetId="1" r:id="rId1"/>
    <sheet name="t 2" sheetId="4" r:id="rId2"/>
    <sheet name="t 3" sheetId="2" r:id="rId3"/>
    <sheet name="t 4" sheetId="7" r:id="rId4"/>
    <sheet name="t 5" sheetId="3" r:id="rId5"/>
  </sheets>
  <externalReferences>
    <externalReference r:id="rId6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7" l="1"/>
  <c r="F12" i="7"/>
  <c r="F8" i="7"/>
  <c r="D8" i="7"/>
  <c r="H7" i="7" l="1"/>
  <c r="F7" i="7"/>
  <c r="D7" i="7"/>
  <c r="G13" i="7"/>
  <c r="E13" i="7"/>
  <c r="I13" i="7"/>
  <c r="F29" i="4"/>
  <c r="H38" i="1"/>
  <c r="J7" i="7" l="1"/>
  <c r="F38" i="1"/>
</calcChain>
</file>

<file path=xl/sharedStrings.xml><?xml version="1.0" encoding="utf-8"?>
<sst xmlns="http://schemas.openxmlformats.org/spreadsheetml/2006/main" count="408" uniqueCount="147">
  <si>
    <t>Year</t>
  </si>
  <si>
    <t>New cases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</si>
  <si>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</si>
  <si>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</si>
  <si>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</si>
  <si>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</si>
  <si>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</si>
  <si>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</si>
  <si>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</si>
  <si>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</si>
  <si>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</si>
  <si>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</si>
  <si>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</si>
  <si>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</si>
  <si>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</si>
  <si>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</si>
  <si>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</si>
  <si>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</si>
  <si>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</si>
  <si>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</si>
  <si>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</si>
  <si>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</si>
  <si>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</si>
  <si>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</si>
  <si>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</si>
  <si>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</si>
  <si>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</si>
  <si>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</si>
  <si>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</si>
  <si>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</si>
  <si>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</si>
  <si>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-</t>
  </si>
  <si>
    <t>2016.</t>
  </si>
  <si>
    <t>2007.</t>
  </si>
  <si>
    <t>Dob</t>
  </si>
  <si>
    <t>Age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</si>
  <si>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</si>
  <si>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</si>
  <si>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</si>
  <si>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</si>
  <si>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</si>
  <si>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</si>
  <si>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</si>
  <si>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</si>
  <si>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</si>
  <si>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</si>
  <si>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</si>
  <si>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</si>
  <si>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70+</t>
  </si>
  <si>
    <t xml:space="preserve">0-4 </t>
  </si>
  <si>
    <t>1984.</t>
  </si>
  <si>
    <t>1985.</t>
  </si>
  <si>
    <t xml:space="preserve">Županija </t>
  </si>
  <si>
    <t xml:space="preserve">County 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</si>
  <si>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</si>
  <si>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</si>
  <si>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</si>
  <si>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</si>
  <si>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</si>
  <si>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</si>
  <si>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</si>
  <si>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</si>
  <si>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</si>
  <si>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</si>
  <si>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</si>
  <si>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</si>
  <si>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</si>
  <si>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</si>
  <si>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</si>
  <si>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</si>
  <si>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</si>
  <si>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</si>
  <si>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</si>
  <si>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</si>
  <si>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</si>
  <si>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5-9</t>
  </si>
  <si>
    <t>10-14</t>
  </si>
  <si>
    <t>2017.</t>
  </si>
  <si>
    <t>Godina</t>
  </si>
  <si>
    <t>Per 100,000**</t>
  </si>
  <si>
    <t>Umrli**</t>
  </si>
  <si>
    <t>Deaths**</t>
  </si>
  <si>
    <t>n</t>
  </si>
  <si>
    <t>%</t>
  </si>
  <si>
    <t xml:space="preserve">% </t>
  </si>
  <si>
    <t>2018.</t>
  </si>
  <si>
    <t>Per 100,000***</t>
  </si>
  <si>
    <t>2019.</t>
  </si>
  <si>
    <t>2020.</t>
  </si>
  <si>
    <t>Apsolutni broj</t>
  </si>
  <si>
    <t>Absolute No.</t>
  </si>
  <si>
    <t>2021.</t>
  </si>
  <si>
    <t xml:space="preserve">Prijave tuberkuloze prema sjedištu i rezultatu kultivacije u 2021. godini 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</si>
  <si>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 xml:space="preserve">- Table </t>
    </r>
    <r>
      <rPr>
        <b/>
        <sz val="10"/>
        <color theme="1"/>
        <rFont val="Calibri"/>
        <family val="2"/>
        <charset val="238"/>
        <scheme val="minor"/>
      </rPr>
      <t>1.</t>
    </r>
  </si>
  <si>
    <r>
      <t xml:space="preserve">* Uključivo strane državljane - izbjeglice / </t>
    </r>
    <r>
      <rPr>
        <i/>
        <sz val="10"/>
        <color theme="1"/>
        <rFont val="Calibri"/>
        <family val="2"/>
        <charset val="238"/>
        <scheme val="minor"/>
      </rPr>
      <t>Foreign citizens - refugees included</t>
    </r>
  </si>
  <si>
    <t>Novooboljeli</t>
  </si>
  <si>
    <t>Incidencija na 100.000</t>
  </si>
  <si>
    <t>Incidence per 100,000</t>
  </si>
  <si>
    <t>Pozitivna kultura (n)</t>
  </si>
  <si>
    <t>Positive culture (n)</t>
  </si>
  <si>
    <t>Pozitivna kultura (%)</t>
  </si>
  <si>
    <t>Positive culture (%)</t>
  </si>
  <si>
    <t>Mortalitet na 100.000</t>
  </si>
  <si>
    <t>Mortality per 100,000</t>
  </si>
  <si>
    <r>
      <t xml:space="preserve">** Izvor podataka: Registar umrlih osoba, HZJZ/ </t>
    </r>
    <r>
      <rPr>
        <i/>
        <sz val="10"/>
        <color theme="1"/>
        <rFont val="Calibri"/>
        <family val="2"/>
        <charset val="238"/>
        <scheme val="minor"/>
      </rPr>
      <t>Data</t>
    </r>
    <r>
      <rPr>
        <sz val="10"/>
        <color theme="1"/>
        <rFont val="Calibri"/>
        <family val="2"/>
        <charset val="238"/>
        <scheme val="minor"/>
      </rPr>
      <t xml:space="preserve"> s</t>
    </r>
    <r>
      <rPr>
        <i/>
        <sz val="10"/>
        <color theme="1"/>
        <rFont val="Calibri"/>
        <family val="2"/>
        <charset val="238"/>
        <scheme val="minor"/>
      </rPr>
      <t>ource: Mortality registry, CIPH</t>
    </r>
  </si>
  <si>
    <r>
      <t>*** Izvor podataka: Registar za tuberkulozu, HZJZ /Data s</t>
    </r>
    <r>
      <rPr>
        <i/>
        <sz val="10"/>
        <color theme="1"/>
        <rFont val="Calibri"/>
        <family val="2"/>
        <charset val="238"/>
        <scheme val="minor"/>
      </rPr>
      <t>ource: TB registry, CIPH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</si>
  <si>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2.</t>
    </r>
  </si>
  <si>
    <r>
      <t>Ukupno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i/>
        <sz val="10"/>
        <color rgb="FF000000"/>
        <rFont val="Calibri"/>
        <family val="2"/>
        <charset val="238"/>
        <scheme val="minor"/>
      </rPr>
      <t>– Total</t>
    </r>
  </si>
  <si>
    <r>
      <t xml:space="preserve">PRIJAVE AKTIVNE TUBERKULOZE SVIH ORGANA U HRVATSKOJ OD 1986. DO 2021. GODINE </t>
    </r>
    <r>
      <rPr>
        <sz val="10"/>
        <color theme="1"/>
        <rFont val="Calibri"/>
        <family val="2"/>
        <charset val="238"/>
        <scheme val="minor"/>
      </rPr>
      <t>-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Notified TB cases of all organs, Croatia, 1986  - 2021</t>
    </r>
  </si>
  <si>
    <t xml:space="preserve">INCIDENCIJA TUBERKULOZE PO ŽUPANIJAMA U 2020. I 2021. GODINI* </t>
  </si>
  <si>
    <r>
      <rPr>
        <i/>
        <sz val="10"/>
        <color theme="1"/>
        <rFont val="Calibri"/>
        <family val="2"/>
        <charset val="238"/>
        <scheme val="minor"/>
      </rPr>
      <t>TB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Incidence by county, Croatia, 2019 and 2020*</t>
    </r>
  </si>
  <si>
    <t>na 100.000***</t>
  </si>
  <si>
    <t>na 100.000**</t>
  </si>
  <si>
    <r>
      <rPr>
        <sz val="10"/>
        <color theme="1"/>
        <rFont val="Calibri"/>
        <family val="2"/>
        <charset val="238"/>
        <scheme val="minor"/>
      </rPr>
      <t xml:space="preserve">*** Procjena stanovništva sredinom godine 2021., Državni zavod za statistiku </t>
    </r>
    <r>
      <rPr>
        <i/>
        <sz val="10"/>
        <color theme="1"/>
        <rFont val="Calibri"/>
        <family val="2"/>
        <charset val="238"/>
        <scheme val="minor"/>
      </rPr>
      <t>- 2021 population mid-year estimate, Croatian Bureau of Statistics</t>
    </r>
  </si>
  <si>
    <r>
      <rPr>
        <sz val="10"/>
        <color theme="1"/>
        <rFont val="Calibri"/>
        <family val="2"/>
        <charset val="238"/>
        <scheme val="minor"/>
      </rPr>
      <t>* Uključivo strane državljane - izbjeglice–novooboljeli i recidivi</t>
    </r>
    <r>
      <rPr>
        <i/>
        <sz val="10"/>
        <color theme="1"/>
        <rFont val="Calibri"/>
        <family val="2"/>
        <charset val="238"/>
        <scheme val="minor"/>
      </rPr>
      <t xml:space="preserve"> - Included foreign citizens – refugees - new and relapse cases</t>
    </r>
  </si>
  <si>
    <r>
      <rPr>
        <sz val="10"/>
        <color theme="1"/>
        <rFont val="Calibri"/>
        <family val="2"/>
        <charset val="238"/>
        <scheme val="minor"/>
      </rPr>
      <t>** Procjena stanovništva sredinom godine 2020., Državni zavod za statistiku</t>
    </r>
    <r>
      <rPr>
        <i/>
        <sz val="10"/>
        <color theme="1"/>
        <rFont val="Calibri"/>
        <family val="2"/>
        <charset val="238"/>
        <scheme val="minor"/>
      </rPr>
      <t xml:space="preserve"> - 2020 population mid-year estimate, Croatian Bureau of Statistics</t>
    </r>
  </si>
  <si>
    <r>
      <t xml:space="preserve">Tablica 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3.</t>
    </r>
  </si>
  <si>
    <r>
      <t xml:space="preserve">INCIDENCIJA TUBERKULOZE PO DOBNIM SKUPINAMA U HRVATSKOJ OD 2011. DO 2021. GODINE </t>
    </r>
    <r>
      <rPr>
        <sz val="10"/>
        <color theme="1"/>
        <rFont val="Calibri"/>
        <family val="2"/>
        <charset val="238"/>
        <scheme val="minor"/>
      </rPr>
      <t xml:space="preserve">– </t>
    </r>
    <r>
      <rPr>
        <i/>
        <sz val="10"/>
        <color theme="1"/>
        <rFont val="Calibri"/>
        <family val="2"/>
        <charset val="238"/>
        <scheme val="minor"/>
      </rPr>
      <t>TB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Incidence by age group, Croatia, 2011 - 2021</t>
    </r>
  </si>
  <si>
    <r>
      <t>INCIDENCIJA TUBERKULOZE</t>
    </r>
    <r>
      <rPr>
        <sz val="10"/>
        <color rgb="FF000000"/>
        <rFont val="Calibri"/>
        <family val="2"/>
        <charset val="238"/>
        <scheme val="minor"/>
      </rPr>
      <t xml:space="preserve"> - </t>
    </r>
    <r>
      <rPr>
        <i/>
        <sz val="10"/>
        <color rgb="FF000000"/>
        <rFont val="Calibri"/>
        <family val="2"/>
        <charset val="238"/>
        <scheme val="minor"/>
      </rPr>
      <t>TB Incidence</t>
    </r>
  </si>
  <si>
    <t>Apsolutni</t>
  </si>
  <si>
    <t>broj</t>
  </si>
  <si>
    <t>Absolute</t>
  </si>
  <si>
    <t>number</t>
  </si>
  <si>
    <t>Stopa na</t>
  </si>
  <si>
    <t>Rate per</t>
  </si>
  <si>
    <t>100.000*</t>
  </si>
  <si>
    <t>100,000</t>
  </si>
  <si>
    <t>100,000*</t>
  </si>
  <si>
    <t xml:space="preserve"> – Notified TB cases by site and culture result</t>
  </si>
  <si>
    <r>
      <t xml:space="preserve">Tablica –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4. </t>
    </r>
  </si>
  <si>
    <r>
      <t xml:space="preserve">Sjedište - </t>
    </r>
    <r>
      <rPr>
        <i/>
        <sz val="10"/>
        <color theme="1"/>
        <rFont val="Calibri"/>
        <family val="2"/>
        <charset val="238"/>
        <scheme val="minor"/>
      </rPr>
      <t>Site</t>
    </r>
  </si>
  <si>
    <r>
      <t>Rezultat kultivacije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Culture result</t>
    </r>
  </si>
  <si>
    <r>
      <t xml:space="preserve">Negativan - </t>
    </r>
    <r>
      <rPr>
        <i/>
        <sz val="10"/>
        <color theme="1"/>
        <rFont val="Calibri"/>
        <family val="2"/>
        <charset val="238"/>
        <scheme val="minor"/>
      </rPr>
      <t>Negative</t>
    </r>
  </si>
  <si>
    <r>
      <t xml:space="preserve">Pozitivan - </t>
    </r>
    <r>
      <rPr>
        <i/>
        <sz val="10"/>
        <color theme="1"/>
        <rFont val="Calibri"/>
        <family val="2"/>
        <charset val="238"/>
        <scheme val="minor"/>
      </rPr>
      <t>Positive</t>
    </r>
  </si>
  <si>
    <r>
      <t xml:space="preserve">Nepoznat - </t>
    </r>
    <r>
      <rPr>
        <i/>
        <sz val="10"/>
        <color theme="1"/>
        <rFont val="Calibri"/>
        <family val="2"/>
        <charset val="238"/>
        <scheme val="minor"/>
      </rPr>
      <t>Unknown</t>
    </r>
  </si>
  <si>
    <r>
      <t>Ukupno -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</si>
  <si>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Plućna - </t>
    </r>
    <r>
      <rPr>
        <i/>
        <sz val="10"/>
        <color theme="1"/>
        <rFont val="Calibri"/>
        <family val="2"/>
        <charset val="238"/>
        <scheme val="minor"/>
      </rPr>
      <t>Pulmonary</t>
    </r>
  </si>
  <si>
    <r>
      <t xml:space="preserve">Pleura - </t>
    </r>
    <r>
      <rPr>
        <i/>
        <sz val="10"/>
        <color theme="1"/>
        <rFont val="Calibri"/>
        <family val="2"/>
        <charset val="238"/>
        <scheme val="minor"/>
      </rPr>
      <t>Pleural</t>
    </r>
  </si>
  <si>
    <r>
      <rPr>
        <sz val="10"/>
        <color theme="1"/>
        <rFont val="Calibri"/>
        <family val="2"/>
        <charset val="238"/>
        <scheme val="minor"/>
      </rPr>
      <t>Meningitis</t>
    </r>
    <r>
      <rPr>
        <i/>
        <sz val="10"/>
        <color theme="1"/>
        <rFont val="Calibri"/>
        <family val="2"/>
        <charset val="238"/>
        <scheme val="minor"/>
      </rPr>
      <t xml:space="preserve"> - Meningitis</t>
    </r>
  </si>
  <si>
    <r>
      <t xml:space="preserve">Kosti/zglobovi, drugo osim kralježnice - </t>
    </r>
    <r>
      <rPr>
        <i/>
        <sz val="10"/>
        <color theme="1"/>
        <rFont val="Calibri"/>
        <family val="2"/>
        <charset val="238"/>
        <scheme val="minor"/>
      </rPr>
      <t>Bones/joints, excluding spine</t>
    </r>
  </si>
  <si>
    <r>
      <t xml:space="preserve">Limfatička, ekstratorakalna - </t>
    </r>
    <r>
      <rPr>
        <i/>
        <sz val="10"/>
        <color theme="1"/>
        <rFont val="Calibri"/>
        <family val="2"/>
        <charset val="238"/>
        <scheme val="minor"/>
      </rPr>
      <t>Lymphatic, extrathoracic</t>
    </r>
  </si>
  <si>
    <r>
      <t xml:space="preserve">Nepoznato - </t>
    </r>
    <r>
      <rPr>
        <i/>
        <sz val="10"/>
        <color rgb="FF000000"/>
        <rFont val="Calibri"/>
        <family val="2"/>
        <charset val="238"/>
        <scheme val="minor"/>
      </rPr>
      <t>Unknown</t>
    </r>
  </si>
  <si>
    <r>
      <t xml:space="preserve">Ukupno </t>
    </r>
    <r>
      <rPr>
        <sz val="10"/>
        <color theme="1"/>
        <rFont val="Calibri"/>
        <family val="2"/>
        <charset val="238"/>
        <scheme val="minor"/>
      </rPr>
      <t>-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</si>
  <si>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5.</t>
    </r>
  </si>
  <si>
    <r>
      <t xml:space="preserve">OBOLJELI OD TUBERKULOZNOG MENINGITISA U DOBI OD 0 DO 19 GODINA OD 1984. DO 2020. GODINE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TB meningitis morbidity in age group 0-19 years old, Croatia 1984-2020</t>
    </r>
  </si>
  <si>
    <r>
      <t>DOB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Age</t>
    </r>
  </si>
  <si>
    <r>
      <t>Godina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</si>
</sst>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8" formatCode="&quot;* &quot;#,##0"/>
    <numFmt numFmtId="169" formatCode="&quot;*** &quot;#,##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2" xfId="0" applyFont="1" applyBorder="1"/>
    <xf numFmtId="0" fontId="3" fillId="0" borderId="0" xfId="0" applyFont="1"/>
    <xf numFmtId="0" fontId="0" fillId="0" borderId="0" xfId="0" applyFont="1"/>
    <xf numFmtId="0" fontId="4" fillId="0" borderId="0" xfId="0" applyFont="1"/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169" fontId="9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2" fillId="0" borderId="0" xfId="0" applyFont="1" applyAlignment="1">
      <alignment horizontal="left" indent="13"/>
    </xf>
    <xf numFmtId="0" fontId="2" fillId="0" borderId="1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7" fillId="0" borderId="2" xfId="0" applyFont="1" applyBorder="1"/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5" fillId="0" borderId="0" xfId="0" applyFont="1" applyAlignment="1">
      <alignment horizontal="left" indent="13"/>
    </xf>
    <xf numFmtId="0" fontId="5" fillId="0" borderId="0" xfId="0" applyFont="1"/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2" xfId="0" applyFont="1" applyBorder="1"/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2" fillId="0" borderId="3" xfId="0" applyNumberFormat="1" applyFont="1" applyBorder="1"/>
    <xf numFmtId="0" fontId="2" fillId="0" borderId="5" xfId="0" applyFont="1" applyBorder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wrapText="1"/>
    </xf>
    <xf numFmtId="164" fontId="2" fillId="0" borderId="2" xfId="0" applyNumberFormat="1" applyFont="1" applyBorder="1"/>
    <xf numFmtId="0" fontId="4" fillId="0" borderId="1" xfId="0" applyFont="1" applyBorder="1"/>
    <xf numFmtId="0" fontId="9" fillId="0" borderId="4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left" indent="13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0" xfId="0" applyFont="1" applyAlignment="1">
      <alignment horizontal="justify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" fontId="4" fillId="0" borderId="0" xfId="0" quotePrefix="1" applyNumberFormat="1" applyFont="1" applyAlignment="1">
      <alignment horizontal="center" vertical="center"/>
    </xf>
    <xf numFmtId="17" fontId="4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052019_Export_TB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54_RZB_PRIJAVA"/>
      <sheetName val="Sheet2"/>
      <sheetName val="Sheet4"/>
      <sheetName val="Sheet3"/>
      <sheetName val="Sheet5"/>
      <sheetName val="2018"/>
    </sheetNames>
    <sheetDataSet>
      <sheetData sheetId="0" refreshError="1"/>
      <sheetData sheetId="1" refreshError="1"/>
      <sheetData sheetId="2" refreshError="1">
        <row r="24">
          <cell r="C24">
            <v>4105493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8"/>
  <sheetViews>
    <sheetView tabSelected="1" workbookViewId="0"/>
  </sheetViews>
  <sheetFormatPr defaultRowHeight="12.75" x14ac:dyDescent="0.2"/>
  <cols>
    <col min="1" max="1" width="5" style="2" customWidth="1"/>
    <col min="2" max="2" width="15.140625" style="2" customWidth="1"/>
    <col min="3" max="8" width="15.7109375" style="2" customWidth="1"/>
    <col min="9" max="16384" width="9.140625" style="2"/>
  </cols>
  <sheetData>
    <row r="2" spans="2:8" x14ac:dyDescent="0.2">
      <c r="B2" s="7" t="s">
        <v>93</v>
      </c>
      <c r="C2" s="7" t="s">
        <v>108</v>
      </c>
    </row>
    <row r="3" spans="2:8" x14ac:dyDescent="0.2">
      <c r="B3" s="8"/>
    </row>
    <row r="4" spans="2:8" ht="25.5" x14ac:dyDescent="0.2">
      <c r="B4" s="19" t="s">
        <v>78</v>
      </c>
      <c r="C4" s="19" t="s">
        <v>95</v>
      </c>
      <c r="D4" s="19" t="s">
        <v>96</v>
      </c>
      <c r="E4" s="19" t="s">
        <v>98</v>
      </c>
      <c r="F4" s="19" t="s">
        <v>100</v>
      </c>
      <c r="G4" s="19" t="s">
        <v>80</v>
      </c>
      <c r="H4" s="19" t="s">
        <v>102</v>
      </c>
    </row>
    <row r="5" spans="2:8" ht="25.5" x14ac:dyDescent="0.2">
      <c r="B5" s="20" t="s">
        <v>0</v>
      </c>
      <c r="C5" s="20" t="s">
        <v>1</v>
      </c>
      <c r="D5" s="20" t="s">
        <v>97</v>
      </c>
      <c r="E5" s="20" t="s">
        <v>99</v>
      </c>
      <c r="F5" s="20" t="s">
        <v>101</v>
      </c>
      <c r="G5" s="20" t="s">
        <v>81</v>
      </c>
      <c r="H5" s="20" t="s">
        <v>103</v>
      </c>
    </row>
    <row r="6" spans="2:8" x14ac:dyDescent="0.2">
      <c r="B6" s="10" t="s">
        <v>2</v>
      </c>
      <c r="C6" s="24">
        <v>3355</v>
      </c>
      <c r="D6" s="27">
        <v>72</v>
      </c>
      <c r="E6" s="24">
        <v>1720</v>
      </c>
      <c r="F6" s="27">
        <v>51.3</v>
      </c>
      <c r="G6" s="24">
        <v>388</v>
      </c>
      <c r="H6" s="27">
        <v>8.3000000000000007</v>
      </c>
    </row>
    <row r="7" spans="2:8" x14ac:dyDescent="0.2">
      <c r="B7" s="10" t="s">
        <v>3</v>
      </c>
      <c r="C7" s="24">
        <v>3326</v>
      </c>
      <c r="D7" s="27">
        <v>71</v>
      </c>
      <c r="E7" s="24">
        <v>1698</v>
      </c>
      <c r="F7" s="27">
        <v>51.1</v>
      </c>
      <c r="G7" s="24">
        <v>424</v>
      </c>
      <c r="H7" s="27">
        <v>9</v>
      </c>
    </row>
    <row r="8" spans="2:8" x14ac:dyDescent="0.2">
      <c r="B8" s="10" t="s">
        <v>4</v>
      </c>
      <c r="C8" s="24">
        <v>2973</v>
      </c>
      <c r="D8" s="27">
        <v>64</v>
      </c>
      <c r="E8" s="24">
        <v>1585</v>
      </c>
      <c r="F8" s="27">
        <v>53.3</v>
      </c>
      <c r="G8" s="24">
        <v>423</v>
      </c>
      <c r="H8" s="27">
        <v>9</v>
      </c>
    </row>
    <row r="9" spans="2:8" x14ac:dyDescent="0.2">
      <c r="B9" s="10" t="s">
        <v>5</v>
      </c>
      <c r="C9" s="24">
        <v>2861</v>
      </c>
      <c r="D9" s="27">
        <v>61</v>
      </c>
      <c r="E9" s="24">
        <v>1564</v>
      </c>
      <c r="F9" s="27">
        <v>54.7</v>
      </c>
      <c r="G9" s="24">
        <v>471</v>
      </c>
      <c r="H9" s="27">
        <v>10</v>
      </c>
    </row>
    <row r="10" spans="2:8" x14ac:dyDescent="0.2">
      <c r="B10" s="10" t="s">
        <v>6</v>
      </c>
      <c r="C10" s="24">
        <v>2576</v>
      </c>
      <c r="D10" s="27">
        <v>55</v>
      </c>
      <c r="E10" s="24">
        <v>1480</v>
      </c>
      <c r="F10" s="27">
        <v>57.5</v>
      </c>
      <c r="G10" s="24">
        <v>412</v>
      </c>
      <c r="H10" s="27">
        <v>8.6999999999999993</v>
      </c>
    </row>
    <row r="11" spans="2:8" x14ac:dyDescent="0.2">
      <c r="B11" s="10" t="s">
        <v>7</v>
      </c>
      <c r="C11" s="24">
        <v>2158</v>
      </c>
      <c r="D11" s="27">
        <v>45</v>
      </c>
      <c r="E11" s="24">
        <v>1011</v>
      </c>
      <c r="F11" s="27">
        <v>46.8</v>
      </c>
      <c r="G11" s="24">
        <v>318</v>
      </c>
      <c r="H11" s="27">
        <v>6.6</v>
      </c>
    </row>
    <row r="12" spans="2:8" x14ac:dyDescent="0.2">
      <c r="B12" s="10" t="s">
        <v>8</v>
      </c>
      <c r="C12" s="36">
        <v>2189</v>
      </c>
      <c r="D12" s="27">
        <v>46</v>
      </c>
      <c r="E12" s="24">
        <v>1135</v>
      </c>
      <c r="F12" s="27">
        <v>51.9</v>
      </c>
      <c r="G12" s="24">
        <v>278</v>
      </c>
      <c r="H12" s="27">
        <v>5.8</v>
      </c>
    </row>
    <row r="13" spans="2:8" x14ac:dyDescent="0.2">
      <c r="B13" s="10" t="s">
        <v>9</v>
      </c>
      <c r="C13" s="36">
        <v>2279</v>
      </c>
      <c r="D13" s="27">
        <v>48</v>
      </c>
      <c r="E13" s="24">
        <v>1362</v>
      </c>
      <c r="F13" s="27">
        <v>59.8</v>
      </c>
      <c r="G13" s="24">
        <v>275</v>
      </c>
      <c r="H13" s="27">
        <v>5.7</v>
      </c>
    </row>
    <row r="14" spans="2:8" x14ac:dyDescent="0.2">
      <c r="B14" s="10" t="s">
        <v>10</v>
      </c>
      <c r="C14" s="36">
        <v>2217</v>
      </c>
      <c r="D14" s="27">
        <v>46</v>
      </c>
      <c r="E14" s="24">
        <v>1227</v>
      </c>
      <c r="F14" s="27">
        <v>55.3</v>
      </c>
      <c r="G14" s="24">
        <v>229</v>
      </c>
      <c r="H14" s="27">
        <v>4.8</v>
      </c>
    </row>
    <row r="15" spans="2:8" x14ac:dyDescent="0.2">
      <c r="B15" s="10" t="s">
        <v>11</v>
      </c>
      <c r="C15" s="36">
        <v>2114</v>
      </c>
      <c r="D15" s="27">
        <v>44</v>
      </c>
      <c r="E15" s="24">
        <v>1246</v>
      </c>
      <c r="F15" s="27">
        <v>58.9</v>
      </c>
      <c r="G15" s="24">
        <v>224</v>
      </c>
      <c r="H15" s="27">
        <v>4.7</v>
      </c>
    </row>
    <row r="16" spans="2:8" x14ac:dyDescent="0.2">
      <c r="B16" s="10" t="s">
        <v>12</v>
      </c>
      <c r="C16" s="36">
        <v>2174</v>
      </c>
      <c r="D16" s="27">
        <v>45</v>
      </c>
      <c r="E16" s="24">
        <v>1362</v>
      </c>
      <c r="F16" s="27">
        <v>62.6</v>
      </c>
      <c r="G16" s="24">
        <v>224</v>
      </c>
      <c r="H16" s="27">
        <v>4.7</v>
      </c>
    </row>
    <row r="17" spans="2:8" x14ac:dyDescent="0.2">
      <c r="B17" s="10" t="s">
        <v>13</v>
      </c>
      <c r="C17" s="36">
        <v>2054</v>
      </c>
      <c r="D17" s="27">
        <v>43</v>
      </c>
      <c r="E17" s="24">
        <v>1311</v>
      </c>
      <c r="F17" s="27">
        <v>63.8</v>
      </c>
      <c r="G17" s="24">
        <v>192</v>
      </c>
      <c r="H17" s="27">
        <v>4</v>
      </c>
    </row>
    <row r="18" spans="2:8" x14ac:dyDescent="0.2">
      <c r="B18" s="10" t="s">
        <v>14</v>
      </c>
      <c r="C18" s="36">
        <v>2118</v>
      </c>
      <c r="D18" s="27">
        <v>44</v>
      </c>
      <c r="E18" s="24">
        <v>1393</v>
      </c>
      <c r="F18" s="27">
        <v>65.8</v>
      </c>
      <c r="G18" s="24">
        <v>187</v>
      </c>
      <c r="H18" s="27">
        <v>3.9</v>
      </c>
    </row>
    <row r="19" spans="2:8" x14ac:dyDescent="0.2">
      <c r="B19" s="10" t="s">
        <v>15</v>
      </c>
      <c r="C19" s="36">
        <v>1770</v>
      </c>
      <c r="D19" s="27">
        <v>37</v>
      </c>
      <c r="E19" s="24">
        <v>1200</v>
      </c>
      <c r="F19" s="27">
        <v>67.8</v>
      </c>
      <c r="G19" s="24">
        <v>214</v>
      </c>
      <c r="H19" s="27">
        <v>4.5</v>
      </c>
    </row>
    <row r="20" spans="2:8" x14ac:dyDescent="0.2">
      <c r="B20" s="10" t="s">
        <v>16</v>
      </c>
      <c r="C20" s="36">
        <v>1630</v>
      </c>
      <c r="D20" s="27">
        <v>36</v>
      </c>
      <c r="E20" s="24">
        <v>1151</v>
      </c>
      <c r="F20" s="27">
        <v>70.599999999999994</v>
      </c>
      <c r="G20" s="24">
        <v>169</v>
      </c>
      <c r="H20" s="27">
        <v>3.7</v>
      </c>
    </row>
    <row r="21" spans="2:8" x14ac:dyDescent="0.2">
      <c r="B21" s="10" t="s">
        <v>17</v>
      </c>
      <c r="C21" s="36">
        <v>1505</v>
      </c>
      <c r="D21" s="27">
        <v>34</v>
      </c>
      <c r="E21" s="24">
        <v>1043</v>
      </c>
      <c r="F21" s="27">
        <v>69.3</v>
      </c>
      <c r="G21" s="24">
        <v>145</v>
      </c>
      <c r="H21" s="27">
        <v>3.3</v>
      </c>
    </row>
    <row r="22" spans="2:8" x14ac:dyDescent="0.2">
      <c r="B22" s="10" t="s">
        <v>18</v>
      </c>
      <c r="C22" s="36">
        <v>1470</v>
      </c>
      <c r="D22" s="27">
        <v>33</v>
      </c>
      <c r="E22" s="24">
        <v>1021</v>
      </c>
      <c r="F22" s="27">
        <v>69.5</v>
      </c>
      <c r="G22" s="24">
        <v>181</v>
      </c>
      <c r="H22" s="27">
        <v>4.0999999999999996</v>
      </c>
    </row>
    <row r="23" spans="2:8" x14ac:dyDescent="0.2">
      <c r="B23" s="10" t="s">
        <v>19</v>
      </c>
      <c r="C23" s="36">
        <v>1494</v>
      </c>
      <c r="D23" s="27">
        <v>34</v>
      </c>
      <c r="E23" s="24">
        <v>1030</v>
      </c>
      <c r="F23" s="27">
        <v>68.900000000000006</v>
      </c>
      <c r="G23" s="24">
        <v>159</v>
      </c>
      <c r="H23" s="27">
        <v>3.6</v>
      </c>
    </row>
    <row r="24" spans="2:8" x14ac:dyDescent="0.2">
      <c r="B24" s="10" t="s">
        <v>20</v>
      </c>
      <c r="C24" s="36">
        <v>1297</v>
      </c>
      <c r="D24" s="27">
        <v>29</v>
      </c>
      <c r="E24" s="31">
        <v>922</v>
      </c>
      <c r="F24" s="27">
        <v>71.099999999999994</v>
      </c>
      <c r="G24" s="24">
        <v>152</v>
      </c>
      <c r="H24" s="27">
        <v>3.4</v>
      </c>
    </row>
    <row r="25" spans="2:8" x14ac:dyDescent="0.2">
      <c r="B25" s="10" t="s">
        <v>21</v>
      </c>
      <c r="C25" s="36">
        <v>1144</v>
      </c>
      <c r="D25" s="27">
        <v>26</v>
      </c>
      <c r="E25" s="31">
        <v>847</v>
      </c>
      <c r="F25" s="27">
        <v>74</v>
      </c>
      <c r="G25" s="24">
        <v>109</v>
      </c>
      <c r="H25" s="27">
        <v>2.5</v>
      </c>
    </row>
    <row r="26" spans="2:8" x14ac:dyDescent="0.2">
      <c r="B26" s="10" t="s">
        <v>22</v>
      </c>
      <c r="C26" s="36">
        <v>1135</v>
      </c>
      <c r="D26" s="27">
        <v>26</v>
      </c>
      <c r="E26" s="31">
        <v>867</v>
      </c>
      <c r="F26" s="27">
        <v>76.400000000000006</v>
      </c>
      <c r="G26" s="24">
        <v>141</v>
      </c>
      <c r="H26" s="27">
        <v>3.3</v>
      </c>
    </row>
    <row r="27" spans="2:8" x14ac:dyDescent="0.2">
      <c r="B27" s="10" t="s">
        <v>33</v>
      </c>
      <c r="C27" s="36">
        <v>981</v>
      </c>
      <c r="D27" s="27">
        <v>22</v>
      </c>
      <c r="E27" s="31">
        <v>558</v>
      </c>
      <c r="F27" s="27">
        <v>56.9</v>
      </c>
      <c r="G27" s="24">
        <v>99</v>
      </c>
      <c r="H27" s="27">
        <v>2.2999999999999998</v>
      </c>
    </row>
    <row r="28" spans="2:8" x14ac:dyDescent="0.2">
      <c r="B28" s="10" t="s">
        <v>23</v>
      </c>
      <c r="C28" s="36">
        <v>1016</v>
      </c>
      <c r="D28" s="27">
        <v>23</v>
      </c>
      <c r="E28" s="31">
        <v>747</v>
      </c>
      <c r="F28" s="27">
        <v>73.5</v>
      </c>
      <c r="G28" s="24">
        <v>101</v>
      </c>
      <c r="H28" s="27">
        <v>2.2999999999999998</v>
      </c>
    </row>
    <row r="29" spans="2:8" x14ac:dyDescent="0.2">
      <c r="B29" s="10" t="s">
        <v>24</v>
      </c>
      <c r="C29" s="36">
        <v>864</v>
      </c>
      <c r="D29" s="27">
        <v>20</v>
      </c>
      <c r="E29" s="31">
        <v>574</v>
      </c>
      <c r="F29" s="27">
        <v>66.400000000000006</v>
      </c>
      <c r="G29" s="24">
        <v>120</v>
      </c>
      <c r="H29" s="27">
        <v>2.8</v>
      </c>
    </row>
    <row r="30" spans="2:8" x14ac:dyDescent="0.2">
      <c r="B30" s="10" t="s">
        <v>25</v>
      </c>
      <c r="C30" s="36">
        <v>768</v>
      </c>
      <c r="D30" s="27">
        <v>17</v>
      </c>
      <c r="E30" s="31">
        <v>502</v>
      </c>
      <c r="F30" s="27">
        <v>65.400000000000006</v>
      </c>
      <c r="G30" s="24">
        <v>82</v>
      </c>
      <c r="H30" s="27">
        <v>1.9</v>
      </c>
    </row>
    <row r="31" spans="2:8" x14ac:dyDescent="0.2">
      <c r="B31" s="10" t="s">
        <v>26</v>
      </c>
      <c r="C31" s="36">
        <v>679</v>
      </c>
      <c r="D31" s="27">
        <v>15</v>
      </c>
      <c r="E31" s="31">
        <v>406</v>
      </c>
      <c r="F31" s="27">
        <v>74.599999999999994</v>
      </c>
      <c r="G31" s="24">
        <v>65</v>
      </c>
      <c r="H31" s="27">
        <v>1.5</v>
      </c>
    </row>
    <row r="32" spans="2:8" x14ac:dyDescent="0.2">
      <c r="B32" s="10" t="s">
        <v>27</v>
      </c>
      <c r="C32" s="24">
        <v>556</v>
      </c>
      <c r="D32" s="27">
        <v>13</v>
      </c>
      <c r="E32" s="31">
        <v>259</v>
      </c>
      <c r="F32" s="27">
        <v>79</v>
      </c>
      <c r="G32" s="24">
        <v>59</v>
      </c>
      <c r="H32" s="27">
        <v>1.4</v>
      </c>
    </row>
    <row r="33" spans="1:15" x14ac:dyDescent="0.2">
      <c r="B33" s="12" t="s">
        <v>28</v>
      </c>
      <c r="C33" s="37">
        <v>501</v>
      </c>
      <c r="D33" s="28">
        <v>12</v>
      </c>
      <c r="E33" s="32">
        <v>331</v>
      </c>
      <c r="F33" s="28">
        <v>66</v>
      </c>
      <c r="G33" s="35">
        <v>53</v>
      </c>
      <c r="H33" s="28">
        <v>1.2</v>
      </c>
    </row>
    <row r="34" spans="1:15" x14ac:dyDescent="0.2">
      <c r="B34" s="12" t="s">
        <v>29</v>
      </c>
      <c r="C34" s="37">
        <v>449</v>
      </c>
      <c r="D34" s="28">
        <v>10</v>
      </c>
      <c r="E34" s="32">
        <v>207</v>
      </c>
      <c r="F34" s="28">
        <v>46.1</v>
      </c>
      <c r="G34" s="35">
        <v>40</v>
      </c>
      <c r="H34" s="28">
        <v>0.9</v>
      </c>
    </row>
    <row r="35" spans="1:15" x14ac:dyDescent="0.2">
      <c r="B35" s="10" t="s">
        <v>30</v>
      </c>
      <c r="C35" s="24">
        <v>448</v>
      </c>
      <c r="D35" s="27">
        <v>10</v>
      </c>
      <c r="E35" s="31">
        <v>337</v>
      </c>
      <c r="F35" s="27">
        <v>75.2</v>
      </c>
      <c r="G35" s="24">
        <v>46</v>
      </c>
      <c r="H35" s="27">
        <v>1.1000000000000001</v>
      </c>
    </row>
    <row r="36" spans="1:15" x14ac:dyDescent="0.2">
      <c r="A36" s="10"/>
      <c r="B36" s="10" t="s">
        <v>32</v>
      </c>
      <c r="C36" s="24">
        <v>464</v>
      </c>
      <c r="D36" s="27">
        <v>11.1</v>
      </c>
      <c r="E36" s="31">
        <v>375</v>
      </c>
      <c r="F36" s="27">
        <v>80.8</v>
      </c>
      <c r="G36" s="24">
        <v>58</v>
      </c>
      <c r="H36" s="27">
        <v>1.4</v>
      </c>
      <c r="J36" s="13"/>
      <c r="K36" s="13"/>
      <c r="L36" s="13"/>
      <c r="M36" s="13"/>
      <c r="N36" s="13"/>
      <c r="O36" s="13"/>
    </row>
    <row r="37" spans="1:15" s="7" customFormat="1" x14ac:dyDescent="0.2">
      <c r="A37" s="10"/>
      <c r="B37" s="10" t="s">
        <v>77</v>
      </c>
      <c r="C37" s="24">
        <v>377</v>
      </c>
      <c r="D37" s="27">
        <v>9.1999999999999993</v>
      </c>
      <c r="E37" s="31">
        <v>324</v>
      </c>
      <c r="F37" s="27">
        <v>85.9</v>
      </c>
      <c r="G37" s="38">
        <v>68</v>
      </c>
      <c r="H37" s="27">
        <v>1.65631752386376</v>
      </c>
    </row>
    <row r="38" spans="1:15" x14ac:dyDescent="0.2">
      <c r="A38" s="10"/>
      <c r="B38" s="10" t="s">
        <v>85</v>
      </c>
      <c r="C38" s="24">
        <v>372</v>
      </c>
      <c r="D38" s="27">
        <v>9.1</v>
      </c>
      <c r="E38" s="31">
        <v>325</v>
      </c>
      <c r="F38" s="27">
        <f>E38/C38*100</f>
        <v>87.365591397849457</v>
      </c>
      <c r="G38" s="38">
        <v>35</v>
      </c>
      <c r="H38" s="27">
        <f>35/[1]Sheet4!$C$24*100000</f>
        <v>0.85251637257693536</v>
      </c>
    </row>
    <row r="39" spans="1:15" x14ac:dyDescent="0.2">
      <c r="A39" s="10"/>
      <c r="B39" s="15" t="s">
        <v>87</v>
      </c>
      <c r="C39" s="25">
        <v>303</v>
      </c>
      <c r="D39" s="29">
        <v>7.5</v>
      </c>
      <c r="E39" s="33">
        <v>253</v>
      </c>
      <c r="F39" s="29">
        <v>83.5</v>
      </c>
      <c r="G39" s="39">
        <v>29</v>
      </c>
      <c r="H39" s="29">
        <v>0.7</v>
      </c>
    </row>
    <row r="40" spans="1:15" ht="13.5" thickBot="1" x14ac:dyDescent="0.25">
      <c r="A40" s="10"/>
      <c r="B40" s="10" t="s">
        <v>88</v>
      </c>
      <c r="C40" s="24">
        <v>183</v>
      </c>
      <c r="D40" s="27">
        <v>4.5</v>
      </c>
      <c r="E40" s="31">
        <v>149</v>
      </c>
      <c r="F40" s="27">
        <v>81.400000000000006</v>
      </c>
      <c r="G40" s="38">
        <v>19</v>
      </c>
      <c r="H40" s="27">
        <v>0.5</v>
      </c>
      <c r="I40" s="10"/>
    </row>
    <row r="41" spans="1:15" ht="13.5" thickBot="1" x14ac:dyDescent="0.25">
      <c r="A41" s="10"/>
      <c r="B41" s="16" t="s">
        <v>91</v>
      </c>
      <c r="C41" s="26">
        <v>159</v>
      </c>
      <c r="D41" s="30">
        <v>4.0999999999999996</v>
      </c>
      <c r="E41" s="34">
        <v>142</v>
      </c>
      <c r="F41" s="30">
        <v>89.3</v>
      </c>
      <c r="G41" s="40">
        <v>18</v>
      </c>
      <c r="H41" s="30">
        <v>0.5</v>
      </c>
    </row>
    <row r="42" spans="1:15" x14ac:dyDescent="0.2">
      <c r="A42" s="10"/>
      <c r="B42" s="21" t="s">
        <v>94</v>
      </c>
      <c r="C42" s="10"/>
      <c r="E42" s="10"/>
      <c r="F42" s="10"/>
      <c r="G42" s="10"/>
      <c r="H42" s="10"/>
      <c r="I42" s="10"/>
      <c r="J42" s="10"/>
      <c r="K42" s="10"/>
    </row>
    <row r="43" spans="1:15" x14ac:dyDescent="0.2">
      <c r="B43" s="21" t="s">
        <v>104</v>
      </c>
      <c r="E43" s="10"/>
      <c r="F43" s="10"/>
      <c r="G43" s="10"/>
      <c r="H43" s="10"/>
      <c r="I43" s="10"/>
      <c r="J43" s="10"/>
      <c r="K43" s="10"/>
    </row>
    <row r="44" spans="1:15" x14ac:dyDescent="0.2">
      <c r="A44" s="10"/>
      <c r="B44" s="21" t="s">
        <v>105</v>
      </c>
      <c r="C44" s="10"/>
      <c r="E44" s="10"/>
      <c r="F44" s="10"/>
      <c r="G44" s="10"/>
      <c r="H44" s="10"/>
      <c r="I44" s="10"/>
      <c r="J44" s="10"/>
      <c r="K44" s="10"/>
    </row>
    <row r="47" spans="1:15" x14ac:dyDescent="0.2">
      <c r="G47" s="17"/>
    </row>
    <row r="48" spans="1:15" x14ac:dyDescent="0.2">
      <c r="C48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workbookViewId="0"/>
  </sheetViews>
  <sheetFormatPr defaultRowHeight="12.75" x14ac:dyDescent="0.2"/>
  <cols>
    <col min="1" max="1" width="4.28515625" style="2" customWidth="1"/>
    <col min="2" max="2" width="15.42578125" style="2" customWidth="1"/>
    <col min="3" max="3" width="20.7109375" style="2" customWidth="1"/>
    <col min="4" max="7" width="15.7109375" style="2" customWidth="1"/>
    <col min="8" max="8" width="12.7109375" style="2" customWidth="1"/>
    <col min="9" max="16384" width="9.140625" style="2"/>
  </cols>
  <sheetData>
    <row r="2" spans="2:7" x14ac:dyDescent="0.2">
      <c r="B2" s="7" t="s">
        <v>106</v>
      </c>
      <c r="C2" s="7" t="s">
        <v>109</v>
      </c>
    </row>
    <row r="3" spans="2:7" x14ac:dyDescent="0.2">
      <c r="C3" s="7" t="s">
        <v>110</v>
      </c>
    </row>
    <row r="4" spans="2:7" ht="13.5" thickBot="1" x14ac:dyDescent="0.25">
      <c r="C4" s="42"/>
    </row>
    <row r="5" spans="2:7" ht="13.5" thickBot="1" x14ac:dyDescent="0.25">
      <c r="C5" s="43"/>
      <c r="D5" s="41" t="s">
        <v>88</v>
      </c>
      <c r="E5" s="41"/>
      <c r="F5" s="41" t="s">
        <v>91</v>
      </c>
      <c r="G5" s="41"/>
    </row>
    <row r="6" spans="2:7" x14ac:dyDescent="0.2">
      <c r="C6" s="44" t="s">
        <v>52</v>
      </c>
      <c r="D6" s="45" t="s">
        <v>89</v>
      </c>
      <c r="E6" s="45" t="s">
        <v>112</v>
      </c>
      <c r="F6" s="45" t="s">
        <v>89</v>
      </c>
      <c r="G6" s="45" t="s">
        <v>111</v>
      </c>
    </row>
    <row r="7" spans="2:7" ht="13.5" thickBot="1" x14ac:dyDescent="0.25">
      <c r="C7" s="46" t="s">
        <v>53</v>
      </c>
      <c r="D7" s="47" t="s">
        <v>90</v>
      </c>
      <c r="E7" s="47" t="s">
        <v>79</v>
      </c>
      <c r="F7" s="47" t="s">
        <v>90</v>
      </c>
      <c r="G7" s="47" t="s">
        <v>86</v>
      </c>
    </row>
    <row r="8" spans="2:7" x14ac:dyDescent="0.2">
      <c r="C8" s="48" t="s">
        <v>54</v>
      </c>
      <c r="D8" s="13">
        <v>10</v>
      </c>
      <c r="E8" s="58">
        <v>9.5</v>
      </c>
      <c r="F8" s="49">
        <v>3</v>
      </c>
      <c r="G8" s="50">
        <v>2.9326946576078989</v>
      </c>
    </row>
    <row r="9" spans="2:7" x14ac:dyDescent="0.2">
      <c r="C9" s="48" t="s">
        <v>55</v>
      </c>
      <c r="D9" s="13">
        <v>16</v>
      </c>
      <c r="E9" s="58">
        <v>11.8</v>
      </c>
      <c r="F9" s="49">
        <v>8</v>
      </c>
      <c r="G9" s="50">
        <v>6.1170497469070666</v>
      </c>
    </row>
    <row r="10" spans="2:7" x14ac:dyDescent="0.2">
      <c r="C10" s="48" t="s">
        <v>56</v>
      </c>
      <c r="D10" s="13">
        <v>1</v>
      </c>
      <c r="E10" s="58">
        <v>0.8</v>
      </c>
      <c r="F10" s="49">
        <v>3</v>
      </c>
      <c r="G10" s="50">
        <v>2.5892872555281281</v>
      </c>
    </row>
    <row r="11" spans="2:7" x14ac:dyDescent="0.2">
      <c r="C11" s="48" t="s">
        <v>57</v>
      </c>
      <c r="D11" s="13">
        <v>15</v>
      </c>
      <c r="E11" s="58">
        <v>1.8</v>
      </c>
      <c r="F11" s="49">
        <v>9</v>
      </c>
      <c r="G11" s="50">
        <v>1.1689161809170536</v>
      </c>
    </row>
    <row r="12" spans="2:7" x14ac:dyDescent="0.2">
      <c r="C12" s="48" t="s">
        <v>58</v>
      </c>
      <c r="D12" s="13">
        <v>11</v>
      </c>
      <c r="E12" s="58">
        <v>5.2</v>
      </c>
      <c r="F12" s="49">
        <v>8</v>
      </c>
      <c r="G12" s="50">
        <v>4.0859270457725971</v>
      </c>
    </row>
    <row r="13" spans="2:7" x14ac:dyDescent="0.2">
      <c r="C13" s="48" t="s">
        <v>59</v>
      </c>
      <c r="D13" s="13">
        <v>5</v>
      </c>
      <c r="E13" s="58">
        <v>4.4000000000000004</v>
      </c>
      <c r="F13" s="49">
        <v>6</v>
      </c>
      <c r="G13" s="50">
        <v>5.3287861025258447</v>
      </c>
    </row>
    <row r="14" spans="2:7" x14ac:dyDescent="0.2">
      <c r="C14" s="48" t="s">
        <v>60</v>
      </c>
      <c r="D14" s="13">
        <v>3</v>
      </c>
      <c r="E14" s="58">
        <v>2.9</v>
      </c>
      <c r="F14" s="49">
        <v>3</v>
      </c>
      <c r="G14" s="50">
        <v>2.9509841532150971</v>
      </c>
    </row>
    <row r="15" spans="2:7" x14ac:dyDescent="0.2">
      <c r="C15" s="48" t="s">
        <v>61</v>
      </c>
      <c r="D15" s="13">
        <v>4</v>
      </c>
      <c r="E15" s="58">
        <v>3.2</v>
      </c>
      <c r="F15" s="49">
        <v>1</v>
      </c>
      <c r="G15" s="50">
        <v>0.82684261877594212</v>
      </c>
    </row>
    <row r="16" spans="2:7" x14ac:dyDescent="0.2">
      <c r="C16" s="48" t="s">
        <v>62</v>
      </c>
      <c r="D16" s="13">
        <v>2</v>
      </c>
      <c r="E16" s="58">
        <v>4.5</v>
      </c>
      <c r="F16" s="49">
        <v>3</v>
      </c>
      <c r="G16" s="50">
        <v>6.9941482293148072</v>
      </c>
    </row>
    <row r="17" spans="3:7" x14ac:dyDescent="0.2">
      <c r="C17" s="48" t="s">
        <v>63</v>
      </c>
      <c r="D17" s="13">
        <v>2</v>
      </c>
      <c r="E17" s="58">
        <v>1.8</v>
      </c>
      <c r="F17" s="49">
        <v>9</v>
      </c>
      <c r="G17" s="50">
        <v>8.5015538951286089</v>
      </c>
    </row>
    <row r="18" spans="3:7" x14ac:dyDescent="0.2">
      <c r="C18" s="48" t="s">
        <v>64</v>
      </c>
      <c r="D18" s="13">
        <v>12</v>
      </c>
      <c r="E18" s="58">
        <v>4.4000000000000004</v>
      </c>
      <c r="F18" s="49">
        <v>8</v>
      </c>
      <c r="G18" s="50">
        <v>3.0830773736805392</v>
      </c>
    </row>
    <row r="19" spans="3:7" x14ac:dyDescent="0.2">
      <c r="C19" s="48" t="s">
        <v>65</v>
      </c>
      <c r="D19" s="13">
        <v>5</v>
      </c>
      <c r="E19" s="58">
        <v>7.7</v>
      </c>
      <c r="F19" s="49">
        <v>4</v>
      </c>
      <c r="G19" s="50">
        <v>6.2092517851598883</v>
      </c>
    </row>
    <row r="20" spans="3:7" x14ac:dyDescent="0.2">
      <c r="C20" s="48" t="s">
        <v>66</v>
      </c>
      <c r="D20" s="13">
        <v>23</v>
      </c>
      <c r="E20" s="58">
        <v>8.1999999999999993</v>
      </c>
      <c r="F20" s="49">
        <v>22</v>
      </c>
      <c r="G20" s="50">
        <v>8.2550665470932785</v>
      </c>
    </row>
    <row r="21" spans="3:7" x14ac:dyDescent="0.2">
      <c r="C21" s="48" t="s">
        <v>67</v>
      </c>
      <c r="D21" s="13">
        <v>12</v>
      </c>
      <c r="E21" s="58">
        <v>8.3000000000000007</v>
      </c>
      <c r="F21" s="49">
        <v>17</v>
      </c>
      <c r="G21" s="50">
        <v>12.09542579456275</v>
      </c>
    </row>
    <row r="22" spans="3:7" x14ac:dyDescent="0.2">
      <c r="C22" s="48" t="s">
        <v>68</v>
      </c>
      <c r="D22" s="13">
        <v>18</v>
      </c>
      <c r="E22" s="58">
        <v>4</v>
      </c>
      <c r="F22" s="49">
        <v>12</v>
      </c>
      <c r="G22" s="50">
        <v>2.820794900002821</v>
      </c>
    </row>
    <row r="23" spans="3:7" x14ac:dyDescent="0.2">
      <c r="C23" s="48" t="s">
        <v>69</v>
      </c>
      <c r="D23" s="13">
        <v>5</v>
      </c>
      <c r="E23" s="58">
        <v>5.0999999999999996</v>
      </c>
      <c r="F23" s="49">
        <v>3</v>
      </c>
      <c r="G23" s="50">
        <v>3.1048186785891705</v>
      </c>
    </row>
    <row r="24" spans="3:7" x14ac:dyDescent="0.2">
      <c r="C24" s="48" t="s">
        <v>70</v>
      </c>
      <c r="D24" s="13">
        <v>8</v>
      </c>
      <c r="E24" s="58">
        <v>4.8</v>
      </c>
      <c r="F24" s="49">
        <v>8</v>
      </c>
      <c r="G24" s="50">
        <v>4.9917635900763742</v>
      </c>
    </row>
    <row r="25" spans="3:7" x14ac:dyDescent="0.2">
      <c r="C25" s="48" t="s">
        <v>71</v>
      </c>
      <c r="D25" s="13">
        <v>1</v>
      </c>
      <c r="E25" s="58">
        <v>1.4</v>
      </c>
      <c r="F25" s="49">
        <v>5</v>
      </c>
      <c r="G25" s="50">
        <v>7.0761392584206053</v>
      </c>
    </row>
    <row r="26" spans="3:7" x14ac:dyDescent="0.2">
      <c r="C26" s="48" t="s">
        <v>72</v>
      </c>
      <c r="D26" s="13">
        <v>7</v>
      </c>
      <c r="E26" s="58">
        <v>4.7</v>
      </c>
      <c r="F26" s="49">
        <v>11</v>
      </c>
      <c r="G26" s="50">
        <v>7.6157243938575716</v>
      </c>
    </row>
    <row r="27" spans="3:7" x14ac:dyDescent="0.2">
      <c r="C27" s="48" t="s">
        <v>73</v>
      </c>
      <c r="D27" s="13">
        <v>9</v>
      </c>
      <c r="E27" s="58">
        <v>5.3</v>
      </c>
      <c r="F27" s="49">
        <v>3</v>
      </c>
      <c r="G27" s="50">
        <v>1.8710240738430834</v>
      </c>
    </row>
    <row r="28" spans="3:7" ht="13.5" thickBot="1" x14ac:dyDescent="0.25">
      <c r="C28" s="51" t="s">
        <v>74</v>
      </c>
      <c r="D28" s="52">
        <v>14</v>
      </c>
      <c r="E28" s="59">
        <v>4.5</v>
      </c>
      <c r="F28" s="53">
        <v>13</v>
      </c>
      <c r="G28" s="54">
        <v>4.3159830813463209</v>
      </c>
    </row>
    <row r="29" spans="3:7" ht="13.5" thickBot="1" x14ac:dyDescent="0.25">
      <c r="C29" s="55" t="s">
        <v>107</v>
      </c>
      <c r="D29" s="52">
        <v>183</v>
      </c>
      <c r="E29" s="59">
        <v>4.5</v>
      </c>
      <c r="F29" s="53">
        <f>SUM(F8:F28)</f>
        <v>159</v>
      </c>
      <c r="G29" s="54">
        <v>4.0889498316715649</v>
      </c>
    </row>
    <row r="30" spans="3:7" x14ac:dyDescent="0.2">
      <c r="C30" s="56"/>
    </row>
    <row r="31" spans="3:7" x14ac:dyDescent="0.2">
      <c r="C31" s="57" t="s">
        <v>114</v>
      </c>
    </row>
    <row r="32" spans="3:7" x14ac:dyDescent="0.2">
      <c r="C32" s="60" t="s">
        <v>115</v>
      </c>
    </row>
    <row r="33" spans="3:3" x14ac:dyDescent="0.2">
      <c r="C33" s="61" t="s">
        <v>113</v>
      </c>
    </row>
  </sheetData>
  <mergeCells count="2"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5"/>
  <sheetViews>
    <sheetView workbookViewId="0"/>
  </sheetViews>
  <sheetFormatPr defaultRowHeight="15" x14ac:dyDescent="0.25"/>
  <cols>
    <col min="1" max="1" width="5" style="6" customWidth="1"/>
    <col min="2" max="2" width="17.5703125" style="6" customWidth="1"/>
    <col min="3" max="16384" width="9.140625" style="6"/>
  </cols>
  <sheetData>
    <row r="2" spans="2:27" x14ac:dyDescent="0.25">
      <c r="B2" s="7" t="s">
        <v>116</v>
      </c>
      <c r="C2" s="7" t="s">
        <v>117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7" ht="15.75" thickBot="1" x14ac:dyDescent="0.3">
      <c r="B3" s="5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62"/>
      <c r="X3" s="62"/>
      <c r="Y3" s="1"/>
    </row>
    <row r="4" spans="2:27" x14ac:dyDescent="0.25">
      <c r="B4" s="3"/>
      <c r="C4" s="63" t="s">
        <v>118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4"/>
    </row>
    <row r="5" spans="2:27" ht="15.75" thickBot="1" x14ac:dyDescent="0.3">
      <c r="B5" s="4"/>
      <c r="C5" s="65" t="s">
        <v>26</v>
      </c>
      <c r="D5" s="65"/>
      <c r="E5" s="65" t="s">
        <v>27</v>
      </c>
      <c r="F5" s="65"/>
      <c r="G5" s="65" t="s">
        <v>28</v>
      </c>
      <c r="H5" s="65"/>
      <c r="I5" s="65" t="s">
        <v>29</v>
      </c>
      <c r="J5" s="65"/>
      <c r="K5" s="65" t="s">
        <v>30</v>
      </c>
      <c r="L5" s="65"/>
      <c r="M5" s="65" t="s">
        <v>32</v>
      </c>
      <c r="N5" s="65"/>
      <c r="O5" s="65" t="s">
        <v>77</v>
      </c>
      <c r="P5" s="65"/>
      <c r="Q5" s="65" t="s">
        <v>85</v>
      </c>
      <c r="R5" s="65"/>
      <c r="S5" s="65" t="s">
        <v>87</v>
      </c>
      <c r="T5" s="65"/>
      <c r="U5" s="65" t="s">
        <v>88</v>
      </c>
      <c r="V5" s="65"/>
      <c r="W5" s="74" t="s">
        <v>91</v>
      </c>
      <c r="X5" s="74"/>
    </row>
    <row r="6" spans="2:27" x14ac:dyDescent="0.25">
      <c r="B6" s="2"/>
      <c r="C6" s="69" t="s">
        <v>119</v>
      </c>
      <c r="D6" s="69" t="s">
        <v>123</v>
      </c>
      <c r="E6" s="69" t="s">
        <v>119</v>
      </c>
      <c r="F6" s="69" t="s">
        <v>123</v>
      </c>
      <c r="G6" s="69" t="s">
        <v>119</v>
      </c>
      <c r="H6" s="69" t="s">
        <v>123</v>
      </c>
      <c r="I6" s="69" t="s">
        <v>119</v>
      </c>
      <c r="J6" s="69" t="s">
        <v>123</v>
      </c>
      <c r="K6" s="69" t="s">
        <v>119</v>
      </c>
      <c r="L6" s="69" t="s">
        <v>123</v>
      </c>
      <c r="M6" s="69" t="s">
        <v>119</v>
      </c>
      <c r="N6" s="69" t="s">
        <v>123</v>
      </c>
      <c r="O6" s="69" t="s">
        <v>119</v>
      </c>
      <c r="P6" s="69" t="s">
        <v>123</v>
      </c>
      <c r="Q6" s="69" t="s">
        <v>119</v>
      </c>
      <c r="R6" s="69" t="s">
        <v>123</v>
      </c>
      <c r="S6" s="69" t="s">
        <v>119</v>
      </c>
      <c r="T6" s="69" t="s">
        <v>123</v>
      </c>
      <c r="U6" s="69" t="s">
        <v>119</v>
      </c>
      <c r="V6" s="69" t="s">
        <v>123</v>
      </c>
      <c r="W6" s="69" t="s">
        <v>119</v>
      </c>
      <c r="X6" s="69" t="s">
        <v>123</v>
      </c>
    </row>
    <row r="7" spans="2:27" x14ac:dyDescent="0.25">
      <c r="B7" s="45" t="s">
        <v>34</v>
      </c>
      <c r="C7" s="69" t="s">
        <v>120</v>
      </c>
      <c r="D7" s="70">
        <v>100000</v>
      </c>
      <c r="E7" s="69" t="s">
        <v>120</v>
      </c>
      <c r="F7" s="70">
        <v>100000</v>
      </c>
      <c r="G7" s="69" t="s">
        <v>120</v>
      </c>
      <c r="H7" s="70">
        <v>100000</v>
      </c>
      <c r="I7" s="69" t="s">
        <v>120</v>
      </c>
      <c r="J7" s="70">
        <v>100000</v>
      </c>
      <c r="K7" s="69" t="s">
        <v>120</v>
      </c>
      <c r="L7" s="70">
        <v>100000</v>
      </c>
      <c r="M7" s="69" t="s">
        <v>120</v>
      </c>
      <c r="N7" s="70">
        <v>100000</v>
      </c>
      <c r="O7" s="69" t="s">
        <v>120</v>
      </c>
      <c r="P7" s="70">
        <v>100000</v>
      </c>
      <c r="Q7" s="69" t="s">
        <v>120</v>
      </c>
      <c r="R7" s="70" t="s">
        <v>125</v>
      </c>
      <c r="S7" s="69" t="s">
        <v>120</v>
      </c>
      <c r="T7" s="70" t="s">
        <v>125</v>
      </c>
      <c r="U7" s="69" t="s">
        <v>120</v>
      </c>
      <c r="V7" s="70" t="s">
        <v>125</v>
      </c>
      <c r="W7" s="69" t="s">
        <v>120</v>
      </c>
      <c r="X7" s="70" t="s">
        <v>125</v>
      </c>
    </row>
    <row r="8" spans="2:27" x14ac:dyDescent="0.25">
      <c r="B8" s="66" t="s">
        <v>35</v>
      </c>
      <c r="C8" s="71" t="s">
        <v>121</v>
      </c>
      <c r="D8" s="71" t="s">
        <v>124</v>
      </c>
      <c r="E8" s="71" t="s">
        <v>121</v>
      </c>
      <c r="F8" s="71" t="s">
        <v>124</v>
      </c>
      <c r="G8" s="71" t="s">
        <v>121</v>
      </c>
      <c r="H8" s="71" t="s">
        <v>124</v>
      </c>
      <c r="I8" s="71" t="s">
        <v>121</v>
      </c>
      <c r="J8" s="71" t="s">
        <v>124</v>
      </c>
      <c r="K8" s="71" t="s">
        <v>121</v>
      </c>
      <c r="L8" s="71" t="s">
        <v>124</v>
      </c>
      <c r="M8" s="71" t="s">
        <v>121</v>
      </c>
      <c r="N8" s="71" t="s">
        <v>124</v>
      </c>
      <c r="O8" s="71" t="s">
        <v>121</v>
      </c>
      <c r="P8" s="71" t="s">
        <v>124</v>
      </c>
      <c r="Q8" s="71" t="s">
        <v>121</v>
      </c>
      <c r="R8" s="71" t="s">
        <v>124</v>
      </c>
      <c r="S8" s="71" t="s">
        <v>121</v>
      </c>
      <c r="T8" s="71" t="s">
        <v>124</v>
      </c>
      <c r="U8" s="71" t="s">
        <v>121</v>
      </c>
      <c r="V8" s="71" t="s">
        <v>124</v>
      </c>
      <c r="W8" s="71" t="s">
        <v>121</v>
      </c>
      <c r="X8" s="71" t="s">
        <v>124</v>
      </c>
    </row>
    <row r="9" spans="2:27" ht="15.75" thickBot="1" x14ac:dyDescent="0.3">
      <c r="B9" s="4"/>
      <c r="C9" s="72" t="s">
        <v>122</v>
      </c>
      <c r="D9" s="73" t="s">
        <v>126</v>
      </c>
      <c r="E9" s="72" t="s">
        <v>122</v>
      </c>
      <c r="F9" s="73" t="s">
        <v>126</v>
      </c>
      <c r="G9" s="72" t="s">
        <v>122</v>
      </c>
      <c r="H9" s="73" t="s">
        <v>126</v>
      </c>
      <c r="I9" s="72" t="s">
        <v>122</v>
      </c>
      <c r="J9" s="73" t="s">
        <v>126</v>
      </c>
      <c r="K9" s="72" t="s">
        <v>122</v>
      </c>
      <c r="L9" s="73" t="s">
        <v>126</v>
      </c>
      <c r="M9" s="72" t="s">
        <v>122</v>
      </c>
      <c r="N9" s="73" t="s">
        <v>126</v>
      </c>
      <c r="O9" s="72" t="s">
        <v>122</v>
      </c>
      <c r="P9" s="73" t="s">
        <v>126</v>
      </c>
      <c r="Q9" s="72" t="s">
        <v>122</v>
      </c>
      <c r="R9" s="73" t="s">
        <v>127</v>
      </c>
      <c r="S9" s="72" t="s">
        <v>122</v>
      </c>
      <c r="T9" s="73" t="s">
        <v>127</v>
      </c>
      <c r="U9" s="72" t="s">
        <v>122</v>
      </c>
      <c r="V9" s="73" t="s">
        <v>127</v>
      </c>
      <c r="W9" s="72" t="s">
        <v>122</v>
      </c>
      <c r="X9" s="73" t="s">
        <v>127</v>
      </c>
    </row>
    <row r="10" spans="2:27" x14ac:dyDescent="0.25">
      <c r="B10" s="12" t="s">
        <v>36</v>
      </c>
      <c r="C10" s="23">
        <v>3</v>
      </c>
      <c r="D10" s="22">
        <v>1.3</v>
      </c>
      <c r="E10" s="23">
        <v>5</v>
      </c>
      <c r="F10" s="22">
        <v>2.1</v>
      </c>
      <c r="G10" s="23">
        <v>0</v>
      </c>
      <c r="H10" s="22">
        <v>0</v>
      </c>
      <c r="I10" s="23">
        <v>1</v>
      </c>
      <c r="J10" s="22">
        <v>0.5</v>
      </c>
      <c r="K10" s="23">
        <v>0</v>
      </c>
      <c r="L10" s="22">
        <v>0</v>
      </c>
      <c r="M10" s="23">
        <v>0</v>
      </c>
      <c r="N10" s="22">
        <v>0</v>
      </c>
      <c r="O10" s="23">
        <v>0</v>
      </c>
      <c r="P10" s="22">
        <v>0</v>
      </c>
      <c r="Q10" s="23">
        <v>1</v>
      </c>
      <c r="R10" s="22">
        <v>0.5</v>
      </c>
      <c r="S10" s="11">
        <v>0</v>
      </c>
      <c r="T10" s="14">
        <v>0</v>
      </c>
      <c r="U10" s="11">
        <v>1</v>
      </c>
      <c r="V10" s="14">
        <v>0.5</v>
      </c>
      <c r="W10" s="80">
        <v>0</v>
      </c>
      <c r="X10" s="77">
        <v>0</v>
      </c>
      <c r="AA10" s="5"/>
    </row>
    <row r="11" spans="2:27" x14ac:dyDescent="0.25">
      <c r="B11" s="67" t="s">
        <v>75</v>
      </c>
      <c r="C11" s="23">
        <v>4</v>
      </c>
      <c r="D11" s="22">
        <v>1.6</v>
      </c>
      <c r="E11" s="23">
        <v>5</v>
      </c>
      <c r="F11" s="22">
        <v>2</v>
      </c>
      <c r="G11" s="23">
        <v>3</v>
      </c>
      <c r="H11" s="22">
        <v>1.5</v>
      </c>
      <c r="I11" s="23">
        <v>0</v>
      </c>
      <c r="J11" s="22">
        <v>0</v>
      </c>
      <c r="K11" s="23">
        <v>3</v>
      </c>
      <c r="L11" s="22">
        <v>1.5</v>
      </c>
      <c r="M11" s="23">
        <v>0</v>
      </c>
      <c r="N11" s="22">
        <v>0</v>
      </c>
      <c r="O11" s="23">
        <v>1</v>
      </c>
      <c r="P11" s="22">
        <v>0.5</v>
      </c>
      <c r="Q11" s="23">
        <v>3</v>
      </c>
      <c r="R11" s="22">
        <v>1.4</v>
      </c>
      <c r="S11" s="11">
        <v>0</v>
      </c>
      <c r="T11" s="14">
        <v>0</v>
      </c>
      <c r="U11" s="11">
        <v>0</v>
      </c>
      <c r="V11" s="14">
        <v>0</v>
      </c>
      <c r="W11" s="80">
        <v>0</v>
      </c>
      <c r="X11" s="77">
        <v>0</v>
      </c>
      <c r="AA11" s="5"/>
    </row>
    <row r="12" spans="2:27" x14ac:dyDescent="0.25">
      <c r="B12" s="67" t="s">
        <v>76</v>
      </c>
      <c r="C12" s="23">
        <v>6</v>
      </c>
      <c r="D12" s="22">
        <v>2.2000000000000002</v>
      </c>
      <c r="E12" s="23">
        <v>3</v>
      </c>
      <c r="F12" s="22">
        <v>1.1000000000000001</v>
      </c>
      <c r="G12" s="23">
        <v>1</v>
      </c>
      <c r="H12" s="22">
        <v>0.4</v>
      </c>
      <c r="I12" s="23">
        <v>2</v>
      </c>
      <c r="J12" s="22">
        <v>0.8</v>
      </c>
      <c r="K12" s="23">
        <v>4</v>
      </c>
      <c r="L12" s="22">
        <v>1.7</v>
      </c>
      <c r="M12" s="23">
        <v>5</v>
      </c>
      <c r="N12" s="22">
        <v>2.5</v>
      </c>
      <c r="O12" s="23">
        <v>2</v>
      </c>
      <c r="P12" s="22">
        <v>1</v>
      </c>
      <c r="Q12" s="23">
        <v>4</v>
      </c>
      <c r="R12" s="22">
        <v>2</v>
      </c>
      <c r="S12" s="11">
        <v>1</v>
      </c>
      <c r="T12" s="14">
        <v>0.5</v>
      </c>
      <c r="U12" s="11">
        <v>1</v>
      </c>
      <c r="V12" s="14">
        <v>0.5</v>
      </c>
      <c r="W12" s="80">
        <v>0</v>
      </c>
      <c r="X12" s="77">
        <v>0</v>
      </c>
      <c r="AA12" s="5"/>
    </row>
    <row r="13" spans="2:27" x14ac:dyDescent="0.25">
      <c r="B13" s="12" t="s">
        <v>37</v>
      </c>
      <c r="C13" s="23">
        <v>14</v>
      </c>
      <c r="D13" s="22">
        <v>4.7</v>
      </c>
      <c r="E13" s="23">
        <v>5</v>
      </c>
      <c r="F13" s="22">
        <v>1.7</v>
      </c>
      <c r="G13" s="23">
        <v>11</v>
      </c>
      <c r="H13" s="22">
        <v>4.5</v>
      </c>
      <c r="I13" s="23">
        <v>13</v>
      </c>
      <c r="J13" s="22">
        <v>5.3</v>
      </c>
      <c r="K13" s="23">
        <v>8</v>
      </c>
      <c r="L13" s="22">
        <v>3.3</v>
      </c>
      <c r="M13" s="23">
        <v>6</v>
      </c>
      <c r="N13" s="22">
        <v>2.6</v>
      </c>
      <c r="O13" s="23">
        <v>6</v>
      </c>
      <c r="P13" s="22">
        <v>2.8</v>
      </c>
      <c r="Q13" s="23">
        <v>5</v>
      </c>
      <c r="R13" s="22">
        <v>2.2999999999999998</v>
      </c>
      <c r="S13" s="11">
        <v>3</v>
      </c>
      <c r="T13" s="14">
        <v>1.5</v>
      </c>
      <c r="U13" s="11">
        <v>3</v>
      </c>
      <c r="V13" s="14">
        <v>1.5</v>
      </c>
      <c r="W13" s="80">
        <v>4</v>
      </c>
      <c r="X13" s="77">
        <v>2.1054626227747892</v>
      </c>
      <c r="AA13" s="5"/>
    </row>
    <row r="14" spans="2:27" x14ac:dyDescent="0.25">
      <c r="B14" s="12" t="s">
        <v>38</v>
      </c>
      <c r="C14" s="23">
        <v>35</v>
      </c>
      <c r="D14" s="22">
        <v>11.5</v>
      </c>
      <c r="E14" s="23">
        <v>19</v>
      </c>
      <c r="F14" s="22">
        <v>6.2</v>
      </c>
      <c r="G14" s="23">
        <v>19</v>
      </c>
      <c r="H14" s="22">
        <v>7.3</v>
      </c>
      <c r="I14" s="23">
        <v>17</v>
      </c>
      <c r="J14" s="22">
        <v>6.5</v>
      </c>
      <c r="K14" s="23">
        <v>14</v>
      </c>
      <c r="L14" s="22">
        <v>5.4</v>
      </c>
      <c r="M14" s="23">
        <v>14</v>
      </c>
      <c r="N14" s="22">
        <v>5.8</v>
      </c>
      <c r="O14" s="23">
        <v>15</v>
      </c>
      <c r="P14" s="22">
        <v>6.2</v>
      </c>
      <c r="Q14" s="23">
        <v>15</v>
      </c>
      <c r="R14" s="22">
        <v>6.2</v>
      </c>
      <c r="S14" s="11">
        <v>13</v>
      </c>
      <c r="T14" s="14">
        <v>5.4</v>
      </c>
      <c r="U14" s="11">
        <v>5</v>
      </c>
      <c r="V14" s="14">
        <v>2.1</v>
      </c>
      <c r="W14" s="80">
        <v>4</v>
      </c>
      <c r="X14" s="77">
        <v>1.8860006883902511</v>
      </c>
      <c r="AA14" s="5"/>
    </row>
    <row r="15" spans="2:27" x14ac:dyDescent="0.25">
      <c r="B15" s="12" t="s">
        <v>39</v>
      </c>
      <c r="C15" s="23">
        <v>28</v>
      </c>
      <c r="D15" s="22">
        <v>9.5</v>
      </c>
      <c r="E15" s="23">
        <v>20</v>
      </c>
      <c r="F15" s="22">
        <v>6.8</v>
      </c>
      <c r="G15" s="23">
        <v>19</v>
      </c>
      <c r="H15" s="22">
        <v>6.6</v>
      </c>
      <c r="I15" s="23">
        <v>14</v>
      </c>
      <c r="J15" s="22">
        <v>4.8</v>
      </c>
      <c r="K15" s="23">
        <v>16</v>
      </c>
      <c r="L15" s="22">
        <v>5.5</v>
      </c>
      <c r="M15" s="23">
        <v>22</v>
      </c>
      <c r="N15" s="22">
        <v>8.6</v>
      </c>
      <c r="O15" s="23">
        <v>7</v>
      </c>
      <c r="P15" s="22">
        <v>2.9</v>
      </c>
      <c r="Q15" s="23">
        <v>13</v>
      </c>
      <c r="R15" s="22">
        <v>5.3</v>
      </c>
      <c r="S15" s="11">
        <v>7</v>
      </c>
      <c r="T15" s="14">
        <v>2.9</v>
      </c>
      <c r="U15" s="11">
        <v>7</v>
      </c>
      <c r="V15" s="14">
        <v>2.9</v>
      </c>
      <c r="W15" s="80">
        <v>3</v>
      </c>
      <c r="X15" s="77">
        <v>1.3889982081923113</v>
      </c>
      <c r="AA15" s="5"/>
    </row>
    <row r="16" spans="2:27" x14ac:dyDescent="0.25">
      <c r="B16" s="12" t="s">
        <v>40</v>
      </c>
      <c r="C16" s="23">
        <v>27</v>
      </c>
      <c r="D16" s="22">
        <v>9.1</v>
      </c>
      <c r="E16" s="23">
        <v>36</v>
      </c>
      <c r="F16" s="22">
        <v>12.2</v>
      </c>
      <c r="G16" s="23">
        <v>29</v>
      </c>
      <c r="H16" s="22">
        <v>9.8000000000000007</v>
      </c>
      <c r="I16" s="23">
        <v>38</v>
      </c>
      <c r="J16" s="22">
        <v>12.9</v>
      </c>
      <c r="K16" s="23">
        <v>23</v>
      </c>
      <c r="L16" s="22">
        <v>7.8</v>
      </c>
      <c r="M16" s="23">
        <v>23</v>
      </c>
      <c r="N16" s="22">
        <v>8.1</v>
      </c>
      <c r="O16" s="23">
        <v>19</v>
      </c>
      <c r="P16" s="22">
        <v>7.1</v>
      </c>
      <c r="Q16" s="23">
        <v>8</v>
      </c>
      <c r="R16" s="22">
        <v>3</v>
      </c>
      <c r="S16" s="11">
        <v>20</v>
      </c>
      <c r="T16" s="14">
        <v>7.7</v>
      </c>
      <c r="U16" s="11">
        <v>6</v>
      </c>
      <c r="V16" s="14">
        <v>2.4</v>
      </c>
      <c r="W16" s="80">
        <v>3</v>
      </c>
      <c r="X16" s="77">
        <v>1.3086321740306308</v>
      </c>
      <c r="AA16" s="5"/>
    </row>
    <row r="17" spans="2:27" x14ac:dyDescent="0.25">
      <c r="B17" s="12" t="s">
        <v>41</v>
      </c>
      <c r="C17" s="23">
        <v>41</v>
      </c>
      <c r="D17" s="22">
        <v>12.9</v>
      </c>
      <c r="E17" s="23">
        <v>36</v>
      </c>
      <c r="F17" s="22">
        <v>11.3</v>
      </c>
      <c r="G17" s="23">
        <v>25</v>
      </c>
      <c r="H17" s="22">
        <v>9.1</v>
      </c>
      <c r="I17" s="23">
        <v>34</v>
      </c>
      <c r="J17" s="22">
        <v>11.9</v>
      </c>
      <c r="K17" s="23">
        <v>25</v>
      </c>
      <c r="L17" s="22">
        <v>8.8000000000000007</v>
      </c>
      <c r="M17" s="23">
        <v>23</v>
      </c>
      <c r="N17" s="22">
        <v>8</v>
      </c>
      <c r="O17" s="23">
        <v>23</v>
      </c>
      <c r="P17" s="22">
        <v>8.1</v>
      </c>
      <c r="Q17" s="23">
        <v>15</v>
      </c>
      <c r="R17" s="22">
        <v>5.3</v>
      </c>
      <c r="S17" s="11">
        <v>16</v>
      </c>
      <c r="T17" s="14">
        <v>5.7</v>
      </c>
      <c r="U17" s="11">
        <v>10</v>
      </c>
      <c r="V17" s="14">
        <v>3.6</v>
      </c>
      <c r="W17" s="80">
        <v>11</v>
      </c>
      <c r="X17" s="77">
        <v>4.2783078125790031</v>
      </c>
      <c r="AA17" s="5"/>
    </row>
    <row r="18" spans="2:27" x14ac:dyDescent="0.25">
      <c r="B18" s="12" t="s">
        <v>42</v>
      </c>
      <c r="C18" s="23">
        <v>46</v>
      </c>
      <c r="D18" s="22">
        <v>13.8</v>
      </c>
      <c r="E18" s="23">
        <v>38</v>
      </c>
      <c r="F18" s="22">
        <v>11.4</v>
      </c>
      <c r="G18" s="23">
        <v>25</v>
      </c>
      <c r="H18" s="22">
        <v>8.6999999999999993</v>
      </c>
      <c r="I18" s="23">
        <v>22</v>
      </c>
      <c r="J18" s="22">
        <v>7.7</v>
      </c>
      <c r="K18" s="23">
        <v>29</v>
      </c>
      <c r="L18" s="22">
        <v>10.1</v>
      </c>
      <c r="M18" s="23">
        <v>28</v>
      </c>
      <c r="N18" s="22">
        <v>10.1</v>
      </c>
      <c r="O18" s="23">
        <v>15</v>
      </c>
      <c r="P18" s="22">
        <v>5.5</v>
      </c>
      <c r="Q18" s="23">
        <v>27</v>
      </c>
      <c r="R18" s="22">
        <v>9.8000000000000007</v>
      </c>
      <c r="S18" s="11">
        <v>26</v>
      </c>
      <c r="T18" s="14">
        <v>9.4</v>
      </c>
      <c r="U18" s="11">
        <v>10</v>
      </c>
      <c r="V18" s="14">
        <v>3.6</v>
      </c>
      <c r="W18" s="80">
        <v>9</v>
      </c>
      <c r="X18" s="77">
        <v>3.3467326592765847</v>
      </c>
      <c r="AA18" s="5"/>
    </row>
    <row r="19" spans="2:27" x14ac:dyDescent="0.25">
      <c r="B19" s="12" t="s">
        <v>43</v>
      </c>
      <c r="C19" s="23">
        <v>51</v>
      </c>
      <c r="D19" s="22">
        <v>15.3</v>
      </c>
      <c r="E19" s="23">
        <v>38</v>
      </c>
      <c r="F19" s="22">
        <v>11.4</v>
      </c>
      <c r="G19" s="23">
        <v>42</v>
      </c>
      <c r="H19" s="22">
        <v>13.7</v>
      </c>
      <c r="I19" s="23">
        <v>45</v>
      </c>
      <c r="J19" s="22">
        <v>14.6</v>
      </c>
      <c r="K19" s="23">
        <v>37</v>
      </c>
      <c r="L19" s="22">
        <v>12</v>
      </c>
      <c r="M19" s="23">
        <v>40</v>
      </c>
      <c r="N19" s="22">
        <v>14.4</v>
      </c>
      <c r="O19" s="23">
        <v>24</v>
      </c>
      <c r="P19" s="22">
        <v>8.9</v>
      </c>
      <c r="Q19" s="23">
        <v>23</v>
      </c>
      <c r="R19" s="22">
        <v>8.6</v>
      </c>
      <c r="S19" s="11">
        <v>15</v>
      </c>
      <c r="T19" s="14">
        <v>5.6</v>
      </c>
      <c r="U19" s="11">
        <v>10</v>
      </c>
      <c r="V19" s="14">
        <v>3.7</v>
      </c>
      <c r="W19" s="80">
        <v>15</v>
      </c>
      <c r="X19" s="77">
        <v>5.7306371322363621</v>
      </c>
      <c r="AA19" s="5"/>
    </row>
    <row r="20" spans="2:27" x14ac:dyDescent="0.25">
      <c r="B20" s="12" t="s">
        <v>44</v>
      </c>
      <c r="C20" s="23">
        <v>68</v>
      </c>
      <c r="D20" s="22">
        <v>22.7</v>
      </c>
      <c r="E20" s="23">
        <v>58</v>
      </c>
      <c r="F20" s="22">
        <v>19.3</v>
      </c>
      <c r="G20" s="23">
        <v>57</v>
      </c>
      <c r="H20" s="22">
        <v>17.8</v>
      </c>
      <c r="I20" s="23">
        <v>41</v>
      </c>
      <c r="J20" s="22">
        <v>12.8</v>
      </c>
      <c r="K20" s="23">
        <v>44</v>
      </c>
      <c r="L20" s="22">
        <v>13.7</v>
      </c>
      <c r="M20" s="23">
        <v>40</v>
      </c>
      <c r="N20" s="22">
        <v>13.5</v>
      </c>
      <c r="O20" s="23">
        <v>46</v>
      </c>
      <c r="P20" s="22">
        <v>15.9</v>
      </c>
      <c r="Q20" s="23">
        <v>38</v>
      </c>
      <c r="R20" s="22">
        <v>13.1</v>
      </c>
      <c r="S20" s="11">
        <v>27</v>
      </c>
      <c r="T20" s="14">
        <v>9.5</v>
      </c>
      <c r="U20" s="11">
        <v>13</v>
      </c>
      <c r="V20" s="14">
        <v>4.7</v>
      </c>
      <c r="W20" s="80">
        <v>11</v>
      </c>
      <c r="X20" s="77">
        <v>4.2053270024046823</v>
      </c>
      <c r="AA20" s="5"/>
    </row>
    <row r="21" spans="2:27" x14ac:dyDescent="0.25">
      <c r="B21" s="12" t="s">
        <v>45</v>
      </c>
      <c r="C21" s="23">
        <v>89</v>
      </c>
      <c r="D21" s="22">
        <v>38.700000000000003</v>
      </c>
      <c r="E21" s="23">
        <v>64</v>
      </c>
      <c r="F21" s="22">
        <v>27.9</v>
      </c>
      <c r="G21" s="23">
        <v>55</v>
      </c>
      <c r="H21" s="22">
        <v>17.600000000000001</v>
      </c>
      <c r="I21" s="23">
        <v>54</v>
      </c>
      <c r="J21" s="22">
        <v>17.3</v>
      </c>
      <c r="K21" s="23">
        <v>42</v>
      </c>
      <c r="L21" s="22">
        <v>13.5</v>
      </c>
      <c r="M21" s="23">
        <v>46</v>
      </c>
      <c r="N21" s="22">
        <v>15</v>
      </c>
      <c r="O21" s="23">
        <v>40</v>
      </c>
      <c r="P21" s="22">
        <v>13.3</v>
      </c>
      <c r="Q21" s="23">
        <v>42</v>
      </c>
      <c r="R21" s="22">
        <v>14</v>
      </c>
      <c r="S21" s="11">
        <v>38</v>
      </c>
      <c r="T21" s="14">
        <v>13</v>
      </c>
      <c r="U21" s="11">
        <v>20</v>
      </c>
      <c r="V21" s="14">
        <v>6.9</v>
      </c>
      <c r="W21" s="80">
        <v>22</v>
      </c>
      <c r="X21" s="77">
        <v>7.8354275294184692</v>
      </c>
      <c r="AA21" s="5"/>
    </row>
    <row r="22" spans="2:27" x14ac:dyDescent="0.25">
      <c r="B22" s="12" t="s">
        <v>46</v>
      </c>
      <c r="C22" s="23">
        <v>59</v>
      </c>
      <c r="D22" s="22">
        <v>22.5</v>
      </c>
      <c r="E22" s="23">
        <v>59</v>
      </c>
      <c r="F22" s="22">
        <v>22.5</v>
      </c>
      <c r="G22" s="23">
        <v>47</v>
      </c>
      <c r="H22" s="22">
        <v>17.2</v>
      </c>
      <c r="I22" s="23">
        <v>40</v>
      </c>
      <c r="J22" s="22">
        <v>14.7</v>
      </c>
      <c r="K22" s="23">
        <v>43</v>
      </c>
      <c r="L22" s="22">
        <v>15.8</v>
      </c>
      <c r="M22" s="23">
        <v>51</v>
      </c>
      <c r="N22" s="22">
        <v>17.2</v>
      </c>
      <c r="O22" s="23">
        <v>36</v>
      </c>
      <c r="P22" s="22">
        <v>12.1</v>
      </c>
      <c r="Q22" s="23">
        <v>42</v>
      </c>
      <c r="R22" s="22">
        <v>14.1</v>
      </c>
      <c r="S22" s="11">
        <v>31</v>
      </c>
      <c r="T22" s="14">
        <v>10.4</v>
      </c>
      <c r="U22" s="11">
        <v>25</v>
      </c>
      <c r="V22" s="14">
        <v>8.5</v>
      </c>
      <c r="W22" s="80">
        <v>19</v>
      </c>
      <c r="X22" s="77">
        <v>6.5769888468115445</v>
      </c>
      <c r="AA22" s="5"/>
    </row>
    <row r="23" spans="2:27" x14ac:dyDescent="0.25">
      <c r="B23" s="12" t="s">
        <v>47</v>
      </c>
      <c r="C23" s="23">
        <v>33</v>
      </c>
      <c r="D23" s="22">
        <v>13</v>
      </c>
      <c r="E23" s="23">
        <v>32</v>
      </c>
      <c r="F23" s="22">
        <v>12.7</v>
      </c>
      <c r="G23" s="23">
        <v>30</v>
      </c>
      <c r="H23" s="22">
        <v>14.9</v>
      </c>
      <c r="I23" s="23">
        <v>33</v>
      </c>
      <c r="J23" s="22">
        <v>16.3</v>
      </c>
      <c r="K23" s="23">
        <v>39</v>
      </c>
      <c r="L23" s="22">
        <v>19.3</v>
      </c>
      <c r="M23" s="23">
        <v>32</v>
      </c>
      <c r="N23" s="22">
        <v>12.7</v>
      </c>
      <c r="O23" s="23">
        <v>29</v>
      </c>
      <c r="P23" s="22">
        <v>11.3</v>
      </c>
      <c r="Q23" s="23">
        <v>21</v>
      </c>
      <c r="R23" s="22">
        <v>8.1999999999999993</v>
      </c>
      <c r="S23" s="11">
        <v>21</v>
      </c>
      <c r="T23" s="14">
        <v>7.9</v>
      </c>
      <c r="U23" s="11">
        <v>19</v>
      </c>
      <c r="V23" s="14">
        <v>7</v>
      </c>
      <c r="W23" s="80">
        <v>19</v>
      </c>
      <c r="X23" s="77">
        <v>6.8103043489169819</v>
      </c>
      <c r="AA23" s="5"/>
    </row>
    <row r="24" spans="2:27" ht="15.75" thickBot="1" x14ac:dyDescent="0.3">
      <c r="B24" s="68" t="s">
        <v>48</v>
      </c>
      <c r="C24" s="78">
        <v>175</v>
      </c>
      <c r="D24" s="75">
        <v>39.700000000000003</v>
      </c>
      <c r="E24" s="78">
        <v>138</v>
      </c>
      <c r="F24" s="75">
        <v>31.3</v>
      </c>
      <c r="G24" s="78">
        <v>159</v>
      </c>
      <c r="H24" s="75">
        <v>28.6</v>
      </c>
      <c r="I24" s="78">
        <v>144</v>
      </c>
      <c r="J24" s="75">
        <v>25.9</v>
      </c>
      <c r="K24" s="78">
        <v>149</v>
      </c>
      <c r="L24" s="75">
        <v>26.8</v>
      </c>
      <c r="M24" s="78">
        <v>134</v>
      </c>
      <c r="N24" s="75">
        <v>24</v>
      </c>
      <c r="O24" s="78">
        <v>114</v>
      </c>
      <c r="P24" s="75">
        <v>20.100000000000001</v>
      </c>
      <c r="Q24" s="78">
        <v>115</v>
      </c>
      <c r="R24" s="75">
        <v>20.2</v>
      </c>
      <c r="S24" s="79">
        <v>85</v>
      </c>
      <c r="T24" s="76">
        <v>14.6</v>
      </c>
      <c r="U24" s="79">
        <v>53</v>
      </c>
      <c r="V24" s="76">
        <v>8.9</v>
      </c>
      <c r="W24" s="81">
        <v>39</v>
      </c>
      <c r="X24" s="82">
        <v>6.6141043230803405</v>
      </c>
      <c r="AA24" s="5"/>
    </row>
    <row r="25" spans="2:27" x14ac:dyDescent="0.25">
      <c r="B25" s="4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5"/>
    </row>
  </sheetData>
  <mergeCells count="12">
    <mergeCell ref="W5:X5"/>
    <mergeCell ref="C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</mergeCells>
  <pageMargins left="0.7" right="0.7" top="0.75" bottom="0.75" header="0.3" footer="0.3"/>
  <pageSetup paperSize="9" orientation="portrait" r:id="rId1"/>
  <ignoredErrors>
    <ignoredError sqref="B1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/>
  </sheetViews>
  <sheetFormatPr defaultRowHeight="15" x14ac:dyDescent="0.25"/>
  <cols>
    <col min="1" max="1" width="9.140625" style="6"/>
    <col min="2" max="2" width="59.85546875" style="6" customWidth="1"/>
    <col min="3" max="3" width="9.42578125" style="6" customWidth="1"/>
    <col min="4" max="5" width="7.85546875" style="6" customWidth="1"/>
    <col min="6" max="6" width="8.42578125" style="6" customWidth="1"/>
    <col min="7" max="7" width="9.140625" style="6" customWidth="1"/>
    <col min="8" max="8" width="9.42578125" style="6" customWidth="1"/>
    <col min="9" max="9" width="8.42578125" style="6" customWidth="1"/>
    <col min="10" max="10" width="8.140625" style="6" customWidth="1"/>
    <col min="11" max="11" width="9.140625" style="6"/>
    <col min="12" max="12" width="17.85546875" style="6" customWidth="1"/>
    <col min="13" max="14" width="9.140625" style="6"/>
    <col min="15" max="15" width="14.28515625" style="6" bestFit="1" customWidth="1"/>
    <col min="16" max="16384" width="9.140625" style="6"/>
  </cols>
  <sheetData>
    <row r="2" spans="1:10" x14ac:dyDescent="0.25">
      <c r="B2" s="84" t="s">
        <v>129</v>
      </c>
      <c r="C2" s="85" t="s">
        <v>92</v>
      </c>
      <c r="D2" s="85"/>
      <c r="E2" s="85"/>
      <c r="F2" s="85"/>
      <c r="G2" s="85"/>
      <c r="H2" s="85"/>
      <c r="I2" s="85"/>
      <c r="J2" s="85"/>
    </row>
    <row r="3" spans="1:10" ht="15.75" thickBot="1" x14ac:dyDescent="0.3">
      <c r="B3" s="86"/>
      <c r="C3" s="87" t="s">
        <v>128</v>
      </c>
      <c r="D3" s="88"/>
      <c r="E3" s="88"/>
      <c r="F3" s="88"/>
      <c r="G3" s="88"/>
      <c r="H3" s="88"/>
      <c r="I3" s="88"/>
      <c r="J3" s="88"/>
    </row>
    <row r="4" spans="1:10" x14ac:dyDescent="0.25">
      <c r="B4" s="104" t="s">
        <v>130</v>
      </c>
      <c r="C4" s="89" t="s">
        <v>131</v>
      </c>
      <c r="D4" s="89"/>
      <c r="E4" s="89"/>
      <c r="F4" s="89"/>
      <c r="G4" s="89"/>
      <c r="H4" s="89"/>
      <c r="I4" s="89"/>
      <c r="J4" s="89"/>
    </row>
    <row r="5" spans="1:10" x14ac:dyDescent="0.25">
      <c r="B5" s="105"/>
      <c r="C5" s="90" t="s">
        <v>132</v>
      </c>
      <c r="D5" s="91"/>
      <c r="E5" s="90" t="s">
        <v>133</v>
      </c>
      <c r="F5" s="91"/>
      <c r="G5" s="90" t="s">
        <v>134</v>
      </c>
      <c r="H5" s="91"/>
      <c r="I5" s="90" t="s">
        <v>135</v>
      </c>
      <c r="J5" s="90"/>
    </row>
    <row r="6" spans="1:10" ht="15.75" thickBot="1" x14ac:dyDescent="0.3">
      <c r="B6" s="4"/>
      <c r="C6" s="92" t="s">
        <v>82</v>
      </c>
      <c r="D6" s="93" t="s">
        <v>83</v>
      </c>
      <c r="E6" s="92" t="s">
        <v>82</v>
      </c>
      <c r="F6" s="93" t="s">
        <v>84</v>
      </c>
      <c r="G6" s="92" t="s">
        <v>82</v>
      </c>
      <c r="H6" s="93" t="s">
        <v>83</v>
      </c>
      <c r="I6" s="92" t="s">
        <v>82</v>
      </c>
      <c r="J6" s="92" t="s">
        <v>83</v>
      </c>
    </row>
    <row r="7" spans="1:10" x14ac:dyDescent="0.25">
      <c r="B7" s="2" t="s">
        <v>136</v>
      </c>
      <c r="C7" s="31">
        <v>3</v>
      </c>
      <c r="D7" s="94">
        <f>C7/I7*100</f>
        <v>2.2900763358778624</v>
      </c>
      <c r="E7" s="31">
        <v>123</v>
      </c>
      <c r="F7" s="94">
        <f>E7/I7*100</f>
        <v>93.893129770992374</v>
      </c>
      <c r="G7" s="31">
        <v>5</v>
      </c>
      <c r="H7" s="94">
        <f>G7/I7*100</f>
        <v>3.8167938931297711</v>
      </c>
      <c r="I7" s="3">
        <v>131</v>
      </c>
      <c r="J7" s="95">
        <f>D7+F7+H7</f>
        <v>100</v>
      </c>
    </row>
    <row r="8" spans="1:10" x14ac:dyDescent="0.25">
      <c r="B8" s="2" t="s">
        <v>137</v>
      </c>
      <c r="C8" s="31">
        <v>1</v>
      </c>
      <c r="D8" s="96">
        <f>C8/I8*100</f>
        <v>50</v>
      </c>
      <c r="E8" s="31">
        <v>1</v>
      </c>
      <c r="F8" s="96">
        <f>E8/I8*100</f>
        <v>50</v>
      </c>
      <c r="G8" s="31"/>
      <c r="H8" s="96"/>
      <c r="I8" s="2">
        <v>2</v>
      </c>
      <c r="J8" s="97">
        <v>100</v>
      </c>
    </row>
    <row r="9" spans="1:10" x14ac:dyDescent="0.25">
      <c r="A9" s="2"/>
      <c r="B9" s="57" t="s">
        <v>138</v>
      </c>
      <c r="C9" s="31"/>
      <c r="D9" s="96"/>
      <c r="E9" s="31">
        <v>2</v>
      </c>
      <c r="F9" s="96">
        <v>100</v>
      </c>
      <c r="G9" s="31"/>
      <c r="H9" s="96"/>
      <c r="I9" s="2">
        <v>2</v>
      </c>
      <c r="J9" s="97">
        <v>100</v>
      </c>
    </row>
    <row r="10" spans="1:10" x14ac:dyDescent="0.25">
      <c r="A10" s="2"/>
      <c r="B10" s="98" t="s">
        <v>139</v>
      </c>
      <c r="C10" s="31"/>
      <c r="D10" s="96"/>
      <c r="E10" s="31">
        <v>1</v>
      </c>
      <c r="F10" s="96">
        <v>100</v>
      </c>
      <c r="G10" s="31"/>
      <c r="H10" s="96"/>
      <c r="I10" s="2">
        <v>1</v>
      </c>
      <c r="J10" s="97">
        <v>100</v>
      </c>
    </row>
    <row r="11" spans="1:10" x14ac:dyDescent="0.25">
      <c r="A11" s="2"/>
      <c r="B11" s="98" t="s">
        <v>140</v>
      </c>
      <c r="C11" s="31"/>
      <c r="D11" s="96"/>
      <c r="E11" s="31">
        <v>1</v>
      </c>
      <c r="F11" s="96">
        <v>100</v>
      </c>
      <c r="G11" s="31"/>
      <c r="H11" s="96"/>
      <c r="I11" s="2">
        <v>1</v>
      </c>
      <c r="J11" s="97">
        <v>100</v>
      </c>
    </row>
    <row r="12" spans="1:10" ht="15.75" thickBot="1" x14ac:dyDescent="0.3">
      <c r="B12" s="48" t="s">
        <v>141</v>
      </c>
      <c r="C12" s="31"/>
      <c r="D12" s="96"/>
      <c r="E12" s="31">
        <v>14</v>
      </c>
      <c r="F12" s="94">
        <f>E12/I12*100</f>
        <v>63.636363636363633</v>
      </c>
      <c r="G12" s="31">
        <v>8</v>
      </c>
      <c r="H12" s="94">
        <f>G12/I12*100</f>
        <v>36.363636363636367</v>
      </c>
      <c r="I12" s="4">
        <v>22</v>
      </c>
      <c r="J12" s="99">
        <v>100</v>
      </c>
    </row>
    <row r="13" spans="1:10" ht="15.75" thickBot="1" x14ac:dyDescent="0.3">
      <c r="B13" s="100" t="s">
        <v>142</v>
      </c>
      <c r="C13" s="34">
        <v>4</v>
      </c>
      <c r="D13" s="101"/>
      <c r="E13" s="34">
        <f>SUM(E7:E12)</f>
        <v>142</v>
      </c>
      <c r="F13" s="101"/>
      <c r="G13" s="34">
        <f>SUM(G7:G12)</f>
        <v>13</v>
      </c>
      <c r="H13" s="101"/>
      <c r="I13" s="34">
        <f>SUM(I7:I12)</f>
        <v>159</v>
      </c>
      <c r="J13" s="102"/>
    </row>
    <row r="14" spans="1:10" x14ac:dyDescent="0.25">
      <c r="B14" s="83"/>
      <c r="C14" s="83"/>
      <c r="D14" s="83"/>
      <c r="E14" s="83"/>
      <c r="F14" s="83"/>
      <c r="G14" s="83"/>
      <c r="H14" s="83"/>
      <c r="I14" s="83"/>
      <c r="J14" s="83"/>
    </row>
    <row r="15" spans="1:10" x14ac:dyDescent="0.25">
      <c r="B15" s="103"/>
    </row>
  </sheetData>
  <mergeCells count="8">
    <mergeCell ref="C2:J2"/>
    <mergeCell ref="C3:J3"/>
    <mergeCell ref="B4:B5"/>
    <mergeCell ref="C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workbookViewId="0"/>
  </sheetViews>
  <sheetFormatPr defaultRowHeight="15" x14ac:dyDescent="0.25"/>
  <cols>
    <col min="1" max="1" width="7.28515625" style="6" customWidth="1"/>
    <col min="2" max="2" width="15.85546875" style="6" customWidth="1"/>
    <col min="3" max="16384" width="9.140625" style="6"/>
  </cols>
  <sheetData>
    <row r="2" spans="2:7" x14ac:dyDescent="0.25">
      <c r="B2" s="7" t="s">
        <v>143</v>
      </c>
      <c r="C2" s="7" t="s">
        <v>144</v>
      </c>
      <c r="D2" s="2"/>
      <c r="E2" s="2"/>
      <c r="F2" s="2"/>
      <c r="G2" s="2"/>
    </row>
    <row r="3" spans="2:7" x14ac:dyDescent="0.25">
      <c r="B3" s="56"/>
      <c r="C3" s="2"/>
      <c r="D3" s="2"/>
      <c r="E3" s="2"/>
      <c r="F3" s="2"/>
      <c r="G3" s="2"/>
    </row>
    <row r="4" spans="2:7" x14ac:dyDescent="0.25">
      <c r="B4" s="2"/>
      <c r="C4" s="107" t="s">
        <v>146</v>
      </c>
      <c r="D4" s="108" t="s">
        <v>145</v>
      </c>
      <c r="E4" s="108"/>
      <c r="F4" s="108"/>
      <c r="G4" s="108"/>
    </row>
    <row r="5" spans="2:7" x14ac:dyDescent="0.25">
      <c r="B5" s="2"/>
      <c r="C5" s="107"/>
      <c r="D5" s="18" t="s">
        <v>49</v>
      </c>
      <c r="E5" s="109" t="s">
        <v>75</v>
      </c>
      <c r="F5" s="110" t="s">
        <v>76</v>
      </c>
      <c r="G5" s="18" t="s">
        <v>37</v>
      </c>
    </row>
    <row r="6" spans="2:7" x14ac:dyDescent="0.25">
      <c r="B6" s="2"/>
      <c r="C6" s="8" t="s">
        <v>50</v>
      </c>
      <c r="D6" s="8">
        <v>1</v>
      </c>
      <c r="E6" s="8">
        <v>1</v>
      </c>
      <c r="F6" s="8" t="s">
        <v>31</v>
      </c>
      <c r="G6" s="8" t="s">
        <v>31</v>
      </c>
    </row>
    <row r="7" spans="2:7" x14ac:dyDescent="0.25">
      <c r="B7" s="2"/>
      <c r="C7" s="8" t="s">
        <v>51</v>
      </c>
      <c r="D7" s="8" t="s">
        <v>31</v>
      </c>
      <c r="E7" s="8" t="s">
        <v>31</v>
      </c>
      <c r="F7" s="8" t="s">
        <v>31</v>
      </c>
      <c r="G7" s="8" t="s">
        <v>31</v>
      </c>
    </row>
    <row r="8" spans="2:7" x14ac:dyDescent="0.25">
      <c r="B8" s="2"/>
      <c r="C8" s="8" t="s">
        <v>2</v>
      </c>
      <c r="D8" s="8" t="s">
        <v>31</v>
      </c>
      <c r="E8" s="8" t="s">
        <v>31</v>
      </c>
      <c r="F8" s="8" t="s">
        <v>31</v>
      </c>
      <c r="G8" s="8" t="s">
        <v>31</v>
      </c>
    </row>
    <row r="9" spans="2:7" x14ac:dyDescent="0.25">
      <c r="B9" s="2"/>
      <c r="C9" s="8" t="s">
        <v>3</v>
      </c>
      <c r="D9" s="8" t="s">
        <v>31</v>
      </c>
      <c r="E9" s="8" t="s">
        <v>31</v>
      </c>
      <c r="F9" s="8" t="s">
        <v>31</v>
      </c>
      <c r="G9" s="8">
        <v>1</v>
      </c>
    </row>
    <row r="10" spans="2:7" x14ac:dyDescent="0.25">
      <c r="B10" s="2"/>
      <c r="C10" s="8" t="s">
        <v>4</v>
      </c>
      <c r="D10" s="8">
        <v>1</v>
      </c>
      <c r="E10" s="8">
        <v>2</v>
      </c>
      <c r="F10" s="8">
        <v>1</v>
      </c>
      <c r="G10" s="8">
        <v>1</v>
      </c>
    </row>
    <row r="11" spans="2:7" x14ac:dyDescent="0.25">
      <c r="B11" s="2"/>
      <c r="C11" s="8" t="s">
        <v>5</v>
      </c>
      <c r="D11" s="8" t="s">
        <v>31</v>
      </c>
      <c r="E11" s="8" t="s">
        <v>31</v>
      </c>
      <c r="F11" s="8" t="s">
        <v>31</v>
      </c>
      <c r="G11" s="8" t="s">
        <v>31</v>
      </c>
    </row>
    <row r="12" spans="2:7" x14ac:dyDescent="0.25">
      <c r="B12" s="2"/>
      <c r="C12" s="8" t="s">
        <v>6</v>
      </c>
      <c r="D12" s="8" t="s">
        <v>31</v>
      </c>
      <c r="E12" s="8">
        <v>1</v>
      </c>
      <c r="F12" s="8" t="s">
        <v>31</v>
      </c>
      <c r="G12" s="8" t="s">
        <v>31</v>
      </c>
    </row>
    <row r="13" spans="2:7" x14ac:dyDescent="0.25">
      <c r="B13" s="2"/>
      <c r="C13" s="8" t="s">
        <v>7</v>
      </c>
      <c r="D13" s="8" t="s">
        <v>31</v>
      </c>
      <c r="E13" s="8" t="s">
        <v>31</v>
      </c>
      <c r="F13" s="8" t="s">
        <v>31</v>
      </c>
      <c r="G13" s="8" t="s">
        <v>31</v>
      </c>
    </row>
    <row r="14" spans="2:7" x14ac:dyDescent="0.25">
      <c r="B14" s="2"/>
      <c r="C14" s="8" t="s">
        <v>8</v>
      </c>
      <c r="D14" s="8">
        <v>2</v>
      </c>
      <c r="E14" s="8" t="s">
        <v>31</v>
      </c>
      <c r="F14" s="8" t="s">
        <v>31</v>
      </c>
      <c r="G14" s="8" t="s">
        <v>31</v>
      </c>
    </row>
    <row r="15" spans="2:7" x14ac:dyDescent="0.25">
      <c r="B15" s="2"/>
      <c r="C15" s="8" t="s">
        <v>9</v>
      </c>
      <c r="D15" s="8">
        <v>1</v>
      </c>
      <c r="E15" s="8" t="s">
        <v>31</v>
      </c>
      <c r="F15" s="8" t="s">
        <v>31</v>
      </c>
      <c r="G15" s="8" t="s">
        <v>31</v>
      </c>
    </row>
    <row r="16" spans="2:7" x14ac:dyDescent="0.25">
      <c r="B16" s="2"/>
      <c r="C16" s="8" t="s">
        <v>10</v>
      </c>
      <c r="D16" s="8" t="s">
        <v>31</v>
      </c>
      <c r="E16" s="8" t="s">
        <v>31</v>
      </c>
      <c r="F16" s="8" t="s">
        <v>31</v>
      </c>
      <c r="G16" s="8" t="s">
        <v>31</v>
      </c>
    </row>
    <row r="17" spans="2:7" x14ac:dyDescent="0.25">
      <c r="B17" s="2"/>
      <c r="C17" s="8" t="s">
        <v>11</v>
      </c>
      <c r="D17" s="8" t="s">
        <v>31</v>
      </c>
      <c r="E17" s="8">
        <v>1</v>
      </c>
      <c r="F17" s="8" t="s">
        <v>31</v>
      </c>
      <c r="G17" s="8" t="s">
        <v>31</v>
      </c>
    </row>
    <row r="18" spans="2:7" x14ac:dyDescent="0.25">
      <c r="B18" s="2"/>
      <c r="C18" s="8" t="s">
        <v>12</v>
      </c>
      <c r="D18" s="8" t="s">
        <v>31</v>
      </c>
      <c r="E18" s="8" t="s">
        <v>31</v>
      </c>
      <c r="F18" s="8" t="s">
        <v>31</v>
      </c>
      <c r="G18" s="8" t="s">
        <v>31</v>
      </c>
    </row>
    <row r="19" spans="2:7" x14ac:dyDescent="0.25">
      <c r="B19" s="2"/>
      <c r="C19" s="8" t="s">
        <v>13</v>
      </c>
      <c r="D19" s="8" t="s">
        <v>31</v>
      </c>
      <c r="E19" s="8" t="s">
        <v>31</v>
      </c>
      <c r="F19" s="8" t="s">
        <v>31</v>
      </c>
      <c r="G19" s="8" t="s">
        <v>31</v>
      </c>
    </row>
    <row r="20" spans="2:7" x14ac:dyDescent="0.25">
      <c r="B20" s="2"/>
      <c r="C20" s="8" t="s">
        <v>14</v>
      </c>
      <c r="D20" s="8" t="s">
        <v>31</v>
      </c>
      <c r="E20" s="8" t="s">
        <v>31</v>
      </c>
      <c r="F20" s="8" t="s">
        <v>31</v>
      </c>
      <c r="G20" s="8">
        <v>1</v>
      </c>
    </row>
    <row r="21" spans="2:7" x14ac:dyDescent="0.25">
      <c r="B21" s="2"/>
      <c r="C21" s="8" t="s">
        <v>15</v>
      </c>
      <c r="D21" s="8">
        <v>1</v>
      </c>
      <c r="E21" s="8" t="s">
        <v>31</v>
      </c>
      <c r="F21" s="8" t="s">
        <v>31</v>
      </c>
      <c r="G21" s="8" t="s">
        <v>31</v>
      </c>
    </row>
    <row r="22" spans="2:7" x14ac:dyDescent="0.25">
      <c r="B22" s="2"/>
      <c r="C22" s="8" t="s">
        <v>16</v>
      </c>
      <c r="D22" s="8" t="s">
        <v>31</v>
      </c>
      <c r="E22" s="8" t="s">
        <v>31</v>
      </c>
      <c r="F22" s="8" t="s">
        <v>31</v>
      </c>
      <c r="G22" s="8" t="s">
        <v>31</v>
      </c>
    </row>
    <row r="23" spans="2:7" x14ac:dyDescent="0.25">
      <c r="B23" s="2"/>
      <c r="C23" s="8" t="s">
        <v>17</v>
      </c>
      <c r="D23" s="8">
        <v>2</v>
      </c>
      <c r="E23" s="8" t="s">
        <v>31</v>
      </c>
      <c r="F23" s="8" t="s">
        <v>31</v>
      </c>
      <c r="G23" s="8" t="s">
        <v>31</v>
      </c>
    </row>
    <row r="24" spans="2:7" x14ac:dyDescent="0.25">
      <c r="B24" s="2"/>
      <c r="C24" s="8" t="s">
        <v>18</v>
      </c>
      <c r="D24" s="8" t="s">
        <v>31</v>
      </c>
      <c r="E24" s="8" t="s">
        <v>31</v>
      </c>
      <c r="F24" s="8">
        <v>1</v>
      </c>
      <c r="G24" s="8" t="s">
        <v>31</v>
      </c>
    </row>
    <row r="25" spans="2:7" x14ac:dyDescent="0.25">
      <c r="B25" s="2"/>
      <c r="C25" s="8" t="s">
        <v>19</v>
      </c>
      <c r="D25" s="8" t="s">
        <v>31</v>
      </c>
      <c r="E25" s="8" t="s">
        <v>31</v>
      </c>
      <c r="F25" s="8" t="s">
        <v>31</v>
      </c>
      <c r="G25" s="8" t="s">
        <v>31</v>
      </c>
    </row>
    <row r="26" spans="2:7" x14ac:dyDescent="0.25">
      <c r="B26" s="2"/>
      <c r="C26" s="8" t="s">
        <v>20</v>
      </c>
      <c r="D26" s="8" t="s">
        <v>31</v>
      </c>
      <c r="E26" s="8" t="s">
        <v>31</v>
      </c>
      <c r="F26" s="8">
        <v>1</v>
      </c>
      <c r="G26" s="8" t="s">
        <v>31</v>
      </c>
    </row>
    <row r="27" spans="2:7" x14ac:dyDescent="0.25">
      <c r="B27" s="2"/>
      <c r="C27" s="8" t="s">
        <v>21</v>
      </c>
      <c r="D27" s="8" t="s">
        <v>31</v>
      </c>
      <c r="E27" s="8" t="s">
        <v>31</v>
      </c>
      <c r="F27" s="8" t="s">
        <v>31</v>
      </c>
      <c r="G27" s="8" t="s">
        <v>31</v>
      </c>
    </row>
    <row r="28" spans="2:7" x14ac:dyDescent="0.25">
      <c r="B28" s="2"/>
      <c r="C28" s="8" t="s">
        <v>22</v>
      </c>
      <c r="D28" s="8" t="s">
        <v>31</v>
      </c>
      <c r="E28" s="8" t="s">
        <v>31</v>
      </c>
      <c r="F28" s="8" t="s">
        <v>31</v>
      </c>
      <c r="G28" s="8" t="s">
        <v>31</v>
      </c>
    </row>
    <row r="29" spans="2:7" x14ac:dyDescent="0.25">
      <c r="B29" s="2"/>
      <c r="C29" s="8" t="s">
        <v>33</v>
      </c>
      <c r="D29" s="8" t="s">
        <v>31</v>
      </c>
      <c r="E29" s="8" t="s">
        <v>31</v>
      </c>
      <c r="F29" s="8" t="s">
        <v>31</v>
      </c>
      <c r="G29" s="8" t="s">
        <v>31</v>
      </c>
    </row>
    <row r="30" spans="2:7" x14ac:dyDescent="0.25">
      <c r="B30" s="2"/>
      <c r="C30" s="8" t="s">
        <v>23</v>
      </c>
      <c r="D30" s="8" t="s">
        <v>31</v>
      </c>
      <c r="E30" s="8" t="s">
        <v>31</v>
      </c>
      <c r="F30" s="8" t="s">
        <v>31</v>
      </c>
      <c r="G30" s="8" t="s">
        <v>31</v>
      </c>
    </row>
    <row r="31" spans="2:7" x14ac:dyDescent="0.25">
      <c r="B31" s="2"/>
      <c r="C31" s="8" t="s">
        <v>24</v>
      </c>
      <c r="D31" s="8" t="s">
        <v>31</v>
      </c>
      <c r="E31" s="8" t="s">
        <v>31</v>
      </c>
      <c r="F31" s="8" t="s">
        <v>31</v>
      </c>
      <c r="G31" s="8" t="s">
        <v>31</v>
      </c>
    </row>
    <row r="32" spans="2:7" x14ac:dyDescent="0.25">
      <c r="B32" s="2"/>
      <c r="C32" s="8" t="s">
        <v>25</v>
      </c>
      <c r="D32" s="8" t="s">
        <v>31</v>
      </c>
      <c r="E32" s="8" t="s">
        <v>31</v>
      </c>
      <c r="F32" s="8" t="s">
        <v>31</v>
      </c>
      <c r="G32" s="8" t="s">
        <v>31</v>
      </c>
    </row>
    <row r="33" spans="2:7" x14ac:dyDescent="0.25">
      <c r="C33" s="8" t="s">
        <v>26</v>
      </c>
      <c r="D33" s="8" t="s">
        <v>31</v>
      </c>
      <c r="E33" s="8" t="s">
        <v>31</v>
      </c>
      <c r="F33" s="8" t="s">
        <v>31</v>
      </c>
      <c r="G33" s="8" t="s">
        <v>31</v>
      </c>
    </row>
    <row r="34" spans="2:7" x14ac:dyDescent="0.25">
      <c r="C34" s="8" t="s">
        <v>27</v>
      </c>
      <c r="D34" s="8" t="s">
        <v>31</v>
      </c>
      <c r="E34" s="8" t="s">
        <v>31</v>
      </c>
      <c r="F34" s="8" t="s">
        <v>31</v>
      </c>
      <c r="G34" s="8" t="s">
        <v>31</v>
      </c>
    </row>
    <row r="35" spans="2:7" x14ac:dyDescent="0.25">
      <c r="C35" s="8" t="s">
        <v>28</v>
      </c>
      <c r="D35" s="8" t="s">
        <v>31</v>
      </c>
      <c r="E35" s="8" t="s">
        <v>31</v>
      </c>
      <c r="F35" s="8" t="s">
        <v>31</v>
      </c>
      <c r="G35" s="8" t="s">
        <v>31</v>
      </c>
    </row>
    <row r="36" spans="2:7" x14ac:dyDescent="0.25">
      <c r="C36" s="8" t="s">
        <v>29</v>
      </c>
      <c r="D36" s="8" t="s">
        <v>31</v>
      </c>
      <c r="E36" s="8" t="s">
        <v>31</v>
      </c>
      <c r="F36" s="8" t="s">
        <v>31</v>
      </c>
      <c r="G36" s="8" t="s">
        <v>31</v>
      </c>
    </row>
    <row r="37" spans="2:7" x14ac:dyDescent="0.25">
      <c r="C37" s="8" t="s">
        <v>30</v>
      </c>
      <c r="D37" s="8" t="s">
        <v>31</v>
      </c>
      <c r="E37" s="8" t="s">
        <v>31</v>
      </c>
      <c r="F37" s="8" t="s">
        <v>31</v>
      </c>
      <c r="G37" s="8" t="s">
        <v>31</v>
      </c>
    </row>
    <row r="38" spans="2:7" x14ac:dyDescent="0.25">
      <c r="C38" s="8" t="s">
        <v>32</v>
      </c>
      <c r="D38" s="8" t="s">
        <v>31</v>
      </c>
      <c r="E38" s="8" t="s">
        <v>31</v>
      </c>
      <c r="F38" s="8" t="s">
        <v>31</v>
      </c>
      <c r="G38" s="8" t="s">
        <v>31</v>
      </c>
    </row>
    <row r="39" spans="2:7" x14ac:dyDescent="0.25">
      <c r="C39" s="8">
        <v>2017</v>
      </c>
      <c r="D39" s="9" t="s">
        <v>31</v>
      </c>
      <c r="E39" s="9" t="s">
        <v>31</v>
      </c>
      <c r="F39" s="9" t="s">
        <v>31</v>
      </c>
      <c r="G39" s="9" t="s">
        <v>31</v>
      </c>
    </row>
    <row r="40" spans="2:7" x14ac:dyDescent="0.25">
      <c r="C40" s="8">
        <v>2018</v>
      </c>
      <c r="D40" s="9" t="s">
        <v>31</v>
      </c>
      <c r="E40" s="9" t="s">
        <v>31</v>
      </c>
      <c r="F40" s="9" t="s">
        <v>31</v>
      </c>
      <c r="G40" s="9" t="s">
        <v>31</v>
      </c>
    </row>
    <row r="41" spans="2:7" x14ac:dyDescent="0.25">
      <c r="C41" s="8">
        <v>2019</v>
      </c>
      <c r="D41" s="9" t="s">
        <v>31</v>
      </c>
      <c r="E41" s="9" t="s">
        <v>31</v>
      </c>
      <c r="F41" s="9" t="s">
        <v>31</v>
      </c>
      <c r="G41" s="9" t="s">
        <v>31</v>
      </c>
    </row>
    <row r="42" spans="2:7" x14ac:dyDescent="0.25">
      <c r="C42" s="8">
        <v>2020</v>
      </c>
      <c r="D42" s="9" t="s">
        <v>31</v>
      </c>
      <c r="E42" s="9" t="s">
        <v>31</v>
      </c>
      <c r="F42" s="9" t="s">
        <v>31</v>
      </c>
      <c r="G42" s="9" t="s">
        <v>31</v>
      </c>
    </row>
    <row r="43" spans="2:7" x14ac:dyDescent="0.25">
      <c r="C43" s="106">
        <v>2021</v>
      </c>
      <c r="D43" s="106" t="s">
        <v>31</v>
      </c>
      <c r="E43" s="106" t="s">
        <v>31</v>
      </c>
      <c r="F43" s="106" t="s">
        <v>31</v>
      </c>
      <c r="G43" s="106" t="s">
        <v>31</v>
      </c>
    </row>
    <row r="44" spans="2:7" x14ac:dyDescent="0.25">
      <c r="B44" s="42"/>
      <c r="C44" s="2"/>
      <c r="D44" s="2"/>
      <c r="E44" s="2"/>
      <c r="F44" s="2"/>
      <c r="G44" s="2"/>
    </row>
  </sheetData>
  <mergeCells count="2">
    <mergeCell ref="D4:G4"/>
    <mergeCell ref="C4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 1</vt:lpstr>
      <vt:lpstr>t 2</vt:lpstr>
      <vt:lpstr>t 3</vt:lpstr>
      <vt:lpstr>t 4</vt:lpstr>
      <vt:lpstr>t 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2017-05-31T10:35:56Z</dcterms:created>
  <dcterms:modified xsi:type="dcterms:W3CDTF">2022-10-20T15:28:04Z</dcterms:modified>
</cp:coreProperties>
</file>