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780" yWindow="600" windowWidth="16185" windowHeight="15600"/>
  </bookViews>
  <sheets>
    <sheet name="t1" sheetId="1" r:id="rId1"/>
    <sheet name="t2" sheetId="2" r:id="rId2"/>
    <sheet name="t3" sheetId="3" r:id="rId3"/>
    <sheet name="t4" sheetId="4" r:id="rId4"/>
  </sheets>
  <definedNames>
    <definedName name="_Hlk494180860" localSheetId="1">'t2'!$A$1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D28" i="4" l="1"/>
  <c r="D12" i="4"/>
  <c r="D41" i="1"/>
  <c r="C41" i="1"/>
  <c r="F7" i="2" l="1"/>
  <c r="E7" i="2"/>
  <c r="C7" i="2"/>
</calcChain>
</file>

<file path=xl/sharedStrings.xml><?xml version="1.0" encoding="utf-8"?>
<sst xmlns="http://schemas.openxmlformats.org/spreadsheetml/2006/main" count="111" uniqueCount="106">
  <si>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</si>
  <si>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</si>
  <si>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</si>
  <si>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</si>
  <si>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</si>
  <si>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</si>
  <si>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</si>
  <si>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</si>
  <si>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</si>
  <si>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</si>
  <si>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</si>
  <si>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</si>
  <si>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</si>
  <si>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</si>
  <si>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</si>
  <si>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</si>
  <si>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</si>
  <si>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</si>
  <si>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</si>
  <si>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</si>
  <si>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</si>
  <si>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</si>
  <si>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</si>
  <si>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 xml:space="preserve">2008. 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</si>
  <si>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</si>
  <si>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</si>
  <si>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</si>
  <si>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</si>
  <si>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</si>
  <si>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</si>
  <si>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</si>
  <si>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</si>
  <si>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%</t>
  </si>
  <si>
    <t>*Do trenutka izvještavanja sve ustanove nisu poslale svoja izvješća</t>
  </si>
  <si>
    <t>*Not all reports were received until the time of compiling this report</t>
  </si>
  <si>
    <t>Kategorije</t>
  </si>
  <si>
    <t xml:space="preserve">pozitivno </t>
  </si>
  <si>
    <t>Categories</t>
  </si>
  <si>
    <t>Tested samples</t>
  </si>
  <si>
    <t>positive</t>
  </si>
  <si>
    <t>2017.</t>
  </si>
  <si>
    <t>HOMO/BISEX</t>
  </si>
  <si>
    <t>2018.</t>
  </si>
  <si>
    <t>HETEROSEX</t>
  </si>
  <si>
    <t>2019.</t>
  </si>
  <si>
    <t>2020.</t>
  </si>
  <si>
    <t>(58 % laboratorija je dostavilo podatke)</t>
  </si>
  <si>
    <t>(58 % laboratories submitted data)</t>
  </si>
  <si>
    <t>2021.</t>
  </si>
  <si>
    <r>
      <t xml:space="preserve">*  ukupan broj prijavljenih HIV infekcija (uključujući AIDS) – </t>
    </r>
    <r>
      <rPr>
        <i/>
        <sz val="8"/>
        <color theme="1"/>
        <rFont val="Calibri"/>
        <family val="2"/>
        <charset val="238"/>
        <scheme val="minor"/>
      </rPr>
      <t>total number of registered HIV infections (including AIDS)</t>
    </r>
  </si>
  <si>
    <r>
      <t xml:space="preserve">** broj osoba od ukupno zaraženih HIV-om koje su razvile AIDS – </t>
    </r>
    <r>
      <rPr>
        <i/>
        <sz val="8"/>
        <color theme="1"/>
        <rFont val="Calibri"/>
        <family val="2"/>
        <charset val="238"/>
        <scheme val="minor"/>
      </rPr>
      <t>number of persons who developed AIDS from the total number of persons infected with HIV</t>
    </r>
  </si>
  <si>
    <r>
      <t xml:space="preserve">preliminarni podaci / </t>
    </r>
    <r>
      <rPr>
        <i/>
        <sz val="10"/>
        <color theme="1"/>
        <rFont val="Calibri"/>
        <family val="2"/>
        <charset val="238"/>
        <scheme val="minor"/>
      </rPr>
      <t>preliminary data</t>
    </r>
  </si>
  <si>
    <r>
      <t xml:space="preserve">Broj zaraženih HIV-om, oboljelih od AIDS-a i umrlih od AIDS-a u Hrvatskoj od 1985. do 2021. godine </t>
    </r>
    <r>
      <rPr>
        <i/>
        <sz val="11"/>
        <color theme="1"/>
        <rFont val="Calibri"/>
        <family val="2"/>
        <charset val="238"/>
        <scheme val="minor"/>
      </rPr>
      <t>- Number of HIV infections, AIDS cases and deaths, Croatia 1985 - 2021</t>
    </r>
  </si>
  <si>
    <r>
      <t xml:space="preserve">zaraženi HIV-om
</t>
    </r>
    <r>
      <rPr>
        <i/>
        <sz val="9"/>
        <color theme="1"/>
        <rFont val="Calibri"/>
        <family val="2"/>
        <charset val="238"/>
        <scheme val="minor"/>
      </rPr>
      <t>No. HIV cases*</t>
    </r>
  </si>
  <si>
    <r>
      <t>oboljeli od AIDS-a</t>
    </r>
    <r>
      <rPr>
        <sz val="9"/>
        <color theme="1"/>
        <rFont val="Calibri"/>
        <family val="2"/>
        <charset val="238"/>
        <scheme val="minor"/>
      </rPr>
      <t xml:space="preserve">**
</t>
    </r>
    <r>
      <rPr>
        <i/>
        <sz val="9"/>
        <color theme="1"/>
        <rFont val="Calibri"/>
        <family val="2"/>
        <charset val="238"/>
        <scheme val="minor"/>
      </rPr>
      <t>No. AIDS cases</t>
    </r>
  </si>
  <si>
    <r>
      <t xml:space="preserve">Godina
</t>
    </r>
    <r>
      <rPr>
        <i/>
        <sz val="9"/>
        <color theme="1"/>
        <rFont val="Calibri"/>
        <family val="2"/>
        <charset val="238"/>
        <scheme val="minor"/>
      </rPr>
      <t>Year</t>
    </r>
  </si>
  <si>
    <r>
      <t xml:space="preserve">Ukupan broj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</si>
  <si>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>umrli od AIDS-a</t>
    </r>
    <r>
      <rPr>
        <b/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AIDS deaths</t>
    </r>
  </si>
  <si>
    <r>
      <t xml:space="preserve">Napomena: brojevi u prethodnim godinama korigirani su (vremenski) prema podacima praćenja iz Registra za HIV/AIDS - Note: </t>
    </r>
    <r>
      <rPr>
        <i/>
        <sz val="8"/>
        <color theme="1"/>
        <rFont val="Calibri"/>
        <family val="2"/>
        <charset val="238"/>
        <scheme val="minor"/>
      </rPr>
      <t xml:space="preserve">Numbers of cases and deaths in previous years are corrected according to HIV/AIDS Registry data; </t>
    </r>
  </si>
  <si>
    <r>
      <t>Oboljeli od HIV/AIDS-a u Hrvatskoj po spolu od 1985 do 2021. godine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– HIV/AIDS cases by sex, Croatia 1985 - 2021</t>
    </r>
  </si>
  <si>
    <r>
      <t xml:space="preserve">preliminarni podaci / </t>
    </r>
    <r>
      <rPr>
        <i/>
        <sz val="9"/>
        <color theme="1"/>
        <rFont val="Calibri"/>
        <family val="2"/>
        <charset val="238"/>
        <scheme val="minor"/>
      </rPr>
      <t>preliminary data</t>
    </r>
  </si>
  <si>
    <r>
      <t xml:space="preserve">Spol - </t>
    </r>
    <r>
      <rPr>
        <i/>
        <sz val="10"/>
        <color theme="1"/>
        <rFont val="Calibri"/>
        <family val="2"/>
        <charset val="238"/>
        <scheme val="minor"/>
      </rPr>
      <t>Sex</t>
    </r>
  </si>
  <si>
    <r>
      <t xml:space="preserve">muški - </t>
    </r>
    <r>
      <rPr>
        <i/>
        <sz val="10"/>
        <color theme="1"/>
        <rFont val="Calibri"/>
        <family val="2"/>
        <charset val="238"/>
        <scheme val="minor"/>
      </rPr>
      <t>male</t>
    </r>
  </si>
  <si>
    <r>
      <t xml:space="preserve">NN - </t>
    </r>
    <r>
      <rPr>
        <i/>
        <sz val="10"/>
        <color theme="1"/>
        <rFont val="Calibri"/>
        <family val="2"/>
        <charset val="238"/>
        <scheme val="minor"/>
      </rPr>
      <t>unknown identity</t>
    </r>
  </si>
  <si>
    <r>
      <t xml:space="preserve">ženski - </t>
    </r>
    <r>
      <rPr>
        <i/>
        <sz val="10"/>
        <color theme="1"/>
        <rFont val="Calibri"/>
        <family val="2"/>
        <charset val="238"/>
        <scheme val="minor"/>
      </rPr>
      <t>female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</si>
  <si>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</si>
  <si>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Zaraženi HIV-om
</t>
    </r>
    <r>
      <rPr>
        <i/>
        <sz val="10"/>
        <color theme="1"/>
        <rFont val="Calibri"/>
        <family val="2"/>
        <charset val="238"/>
        <scheme val="minor"/>
      </rPr>
      <t>No. of HIV-infected patients</t>
    </r>
  </si>
  <si>
    <r>
      <t xml:space="preserve">Oboljeli od AIDS-a
</t>
    </r>
    <r>
      <rPr>
        <i/>
        <sz val="10"/>
        <color theme="1"/>
        <rFont val="Calibri"/>
        <family val="2"/>
        <charset val="238"/>
        <scheme val="minor"/>
      </rPr>
      <t>No. of AIDS cases</t>
    </r>
  </si>
  <si>
    <r>
      <t>Tablica</t>
    </r>
    <r>
      <rPr>
        <i/>
        <sz val="9"/>
        <color theme="1"/>
        <rFont val="Calibri"/>
        <family val="2"/>
        <charset val="238"/>
        <scheme val="minor"/>
      </rPr>
      <t xml:space="preserve"> - Table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3.</t>
    </r>
  </si>
  <si>
    <r>
      <t xml:space="preserve">Testiranja na anti-HIV-protutijela u Hrvatskoj 2020. godine* </t>
    </r>
    <r>
      <rPr>
        <i/>
        <sz val="9"/>
        <rFont val="Calibri"/>
        <family val="2"/>
        <charset val="238"/>
        <scheme val="minor"/>
      </rPr>
      <t>- Number of HIV tests performed, Croatia, 2020</t>
    </r>
  </si>
  <si>
    <t>Broj testiranih uzoraka</t>
  </si>
  <si>
    <r>
      <t>Osobe koje injektiraju drogu</t>
    </r>
    <r>
      <rPr>
        <sz val="8"/>
        <color theme="1"/>
        <rFont val="Calibri"/>
        <family val="2"/>
        <charset val="238"/>
        <scheme val="minor"/>
      </rPr>
      <t xml:space="preserve"> 
</t>
    </r>
    <r>
      <rPr>
        <i/>
        <sz val="8"/>
        <color theme="1"/>
        <rFont val="Calibri"/>
        <family val="2"/>
        <charset val="238"/>
        <scheme val="minor"/>
      </rPr>
      <t>People who inject drugs (PWID)</t>
    </r>
  </si>
  <si>
    <r>
      <t xml:space="preserve">Djeca HIV-pozitivnih majki
</t>
    </r>
    <r>
      <rPr>
        <i/>
        <sz val="8"/>
        <color theme="1"/>
        <rFont val="Calibri"/>
        <family val="2"/>
        <charset val="238"/>
        <scheme val="minor"/>
      </rPr>
      <t>Children of HIV positive mothers</t>
    </r>
  </si>
  <si>
    <r>
      <t>Bolnički pacijenti</t>
    </r>
    <r>
      <rPr>
        <sz val="8"/>
        <color theme="1"/>
        <rFont val="Calibri"/>
        <family val="2"/>
        <charset val="238"/>
        <scheme val="minor"/>
      </rPr>
      <t xml:space="preserve"> **
</t>
    </r>
    <r>
      <rPr>
        <i/>
        <sz val="8"/>
        <color theme="1"/>
        <rFont val="Calibri"/>
        <family val="2"/>
        <charset val="238"/>
        <scheme val="minor"/>
      </rPr>
      <t xml:space="preserve">Hospital patients </t>
    </r>
    <r>
      <rPr>
        <b/>
        <i/>
        <sz val="8"/>
        <color theme="1"/>
        <rFont val="Calibri"/>
        <family val="2"/>
        <charset val="238"/>
        <scheme val="minor"/>
      </rPr>
      <t>**</t>
    </r>
  </si>
  <si>
    <r>
      <t xml:space="preserve">Dobrovoljni davatelji krvi (svi)
</t>
    </r>
    <r>
      <rPr>
        <i/>
        <sz val="8"/>
        <color theme="1"/>
        <rFont val="Calibri"/>
        <family val="2"/>
        <charset val="238"/>
        <scheme val="minor"/>
      </rPr>
      <t>Voluntary blood donors (all)</t>
    </r>
  </si>
  <si>
    <r>
      <t xml:space="preserve">Davatelji plazme i drugih krvnih derivata/tkiva/organa
</t>
    </r>
    <r>
      <rPr>
        <i/>
        <sz val="8"/>
        <color theme="1"/>
        <rFont val="Calibri"/>
        <family val="2"/>
        <charset val="238"/>
        <scheme val="minor"/>
      </rPr>
      <t>Donors of plasma and other blood derivatives/tissues/organs</t>
    </r>
  </si>
  <si>
    <r>
      <t xml:space="preserve">Primatelji transfuzije i drugih imunoloških pripravaka/tkiva/organa
</t>
    </r>
    <r>
      <rPr>
        <i/>
        <sz val="8"/>
        <color theme="1"/>
        <rFont val="Calibri"/>
        <family val="2"/>
        <charset val="238"/>
        <scheme val="minor"/>
      </rPr>
      <t xml:space="preserve">Recipients of plasma and other blood derivatives/tissues/organs </t>
    </r>
  </si>
  <si>
    <r>
      <t xml:space="preserve">Anonimno HIV savjetovanje
</t>
    </r>
    <r>
      <rPr>
        <i/>
        <sz val="8"/>
        <color theme="1"/>
        <rFont val="Calibri"/>
        <family val="2"/>
        <charset val="238"/>
        <scheme val="minor"/>
      </rPr>
      <t xml:space="preserve">Anonymous HIV counseling/testing </t>
    </r>
  </si>
  <si>
    <r>
      <t xml:space="preserve">Ukupno (prosjek)
</t>
    </r>
    <r>
      <rPr>
        <i/>
        <sz val="8"/>
        <color theme="1"/>
        <rFont val="Calibri"/>
        <family val="2"/>
        <charset val="238"/>
        <scheme val="minor"/>
      </rPr>
      <t>Total (average)</t>
    </r>
  </si>
  <si>
    <r>
      <t xml:space="preserve">Testiranja na uputnicu (upućeni od PZZ i za administrativne potrebe)
</t>
    </r>
    <r>
      <rPr>
        <i/>
        <sz val="8"/>
        <color theme="1"/>
        <rFont val="Calibri"/>
        <family val="2"/>
        <charset val="238"/>
        <scheme val="minor"/>
      </rPr>
      <t>Testing with referral (referred from primary health care and for administrative needs)</t>
    </r>
  </si>
  <si>
    <r>
      <t xml:space="preserve">* prema izvještaju svih laboratorija u Hrvatskoj o rezultatima obavljenih testiranja na HIV; višestruke prijave nisu provjeravane niti izbačene </t>
    </r>
    <r>
      <rPr>
        <i/>
        <sz val="7"/>
        <color theme="1"/>
        <rFont val="Calibri"/>
        <family val="2"/>
        <charset val="238"/>
        <scheme val="minor"/>
      </rPr>
      <t>- According to reports by all Croatian laboratories on results of HIV tests. Reports were not checked for duplication i.e. overnotification</t>
    </r>
    <r>
      <rPr>
        <sz val="7"/>
        <color theme="1"/>
        <rFont val="Calibri"/>
        <family val="2"/>
        <charset val="238"/>
        <scheme val="minor"/>
      </rPr>
      <t xml:space="preserve">. </t>
    </r>
  </si>
  <si>
    <r>
      <t xml:space="preserve">Tablica - </t>
    </r>
    <r>
      <rPr>
        <i/>
        <sz val="9"/>
        <color theme="1"/>
        <rFont val="Calibri"/>
        <family val="2"/>
        <charset val="238"/>
        <scheme val="minor"/>
      </rPr>
      <t>Table</t>
    </r>
    <r>
      <rPr>
        <b/>
        <sz val="9"/>
        <color theme="1"/>
        <rFont val="Calibri"/>
        <family val="2"/>
        <charset val="238"/>
        <scheme val="minor"/>
      </rPr>
      <t xml:space="preserve"> 4.</t>
    </r>
  </si>
  <si>
    <r>
      <t>Kumulativan broj zaraženih HIV-om prema vjerojatnom putu prijenosa infekcije u Hrvatskoj 1985 - 2021. godine</t>
    </r>
    <r>
      <rPr>
        <sz val="10"/>
        <color theme="1"/>
        <rFont val="Calibri"/>
        <family val="2"/>
        <charset val="238"/>
        <scheme val="minor"/>
      </rPr>
      <t xml:space="preserve"> – </t>
    </r>
    <r>
      <rPr>
        <i/>
        <sz val="10"/>
        <color theme="1"/>
        <rFont val="Calibri"/>
        <family val="2"/>
        <charset val="238"/>
        <scheme val="minor"/>
      </rPr>
      <t>Cumulative number of HIV infections by probable route of transmission, Croatia, 1985 - 2021</t>
    </r>
  </si>
  <si>
    <r>
      <rPr>
        <b/>
        <sz val="10"/>
        <color theme="1"/>
        <rFont val="Calibri"/>
        <family val="2"/>
        <charset val="238"/>
        <scheme val="minor"/>
      </rPr>
      <t>Put prijenosa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Route of transmission</t>
    </r>
  </si>
  <si>
    <r>
      <t xml:space="preserve">Oboljeli
</t>
    </r>
    <r>
      <rPr>
        <i/>
        <sz val="10"/>
        <color theme="1"/>
        <rFont val="Calibri"/>
        <family val="2"/>
        <charset val="238"/>
        <scheme val="minor"/>
      </rPr>
      <t>Cases</t>
    </r>
  </si>
  <si>
    <r>
      <t>%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</si>
  <si>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INJEKTIRANJE DROGA
</t>
    </r>
    <r>
      <rPr>
        <i/>
        <sz val="10"/>
        <color theme="1"/>
        <rFont val="Calibri"/>
        <family val="2"/>
        <charset val="238"/>
        <scheme val="minor"/>
      </rPr>
      <t>IDUs</t>
    </r>
  </si>
  <si>
    <r>
      <t xml:space="preserve">HEMOFILIJA </t>
    </r>
    <r>
      <rPr>
        <b/>
        <i/>
        <sz val="10"/>
        <color theme="1"/>
        <rFont val="Calibri"/>
        <family val="2"/>
        <charset val="238"/>
        <scheme val="minor"/>
      </rPr>
      <t xml:space="preserve">– </t>
    </r>
    <r>
      <rPr>
        <i/>
        <sz val="10"/>
        <color theme="1"/>
        <rFont val="Calibri"/>
        <family val="2"/>
        <charset val="238"/>
        <scheme val="minor"/>
      </rPr>
      <t>zaraženim preparatima
Hemophilia – from contaminated blood products</t>
    </r>
  </si>
  <si>
    <r>
      <t xml:space="preserve">PRIMALAC ZARAŽENIH KRVNIH PREPARATA
</t>
    </r>
    <r>
      <rPr>
        <i/>
        <sz val="10"/>
        <color theme="1"/>
        <rFont val="Calibri"/>
        <family val="2"/>
        <charset val="238"/>
        <scheme val="minor"/>
      </rPr>
      <t>Recipients of contaminated blood products</t>
    </r>
  </si>
  <si>
    <r>
      <t xml:space="preserve">Djeca HIV+ majki
</t>
    </r>
    <r>
      <rPr>
        <i/>
        <sz val="10"/>
        <color theme="1"/>
        <rFont val="Calibri"/>
        <family val="2"/>
        <charset val="238"/>
        <scheme val="minor"/>
      </rPr>
      <t>Children of HIV+ mothers</t>
    </r>
  </si>
  <si>
    <r>
      <t xml:space="preserve">NEPOZNATO/NEUTVRĐENO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</si>
  <si>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 xml:space="preserve">Ukupno
</t>
    </r>
    <r>
      <rPr>
        <i/>
        <sz val="10"/>
        <color theme="1"/>
        <rFont val="Calibri"/>
        <family val="2"/>
        <charset val="238"/>
        <scheme val="minor"/>
      </rPr>
      <t>Total</t>
    </r>
  </si>
  <si>
    <t>Izvor podataka: Hrvatski zavod za javno zdravstvo, Registar za HIV/AIDS</t>
  </si>
  <si>
    <t>Source of data: CNIPH, HIV/AIDS Registry</t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</si>
  <si>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 xml:space="preserve">Table 4a </t>
    </r>
  </si>
  <si>
    <r>
      <t xml:space="preserve">Distribucija zaraženih HIV-om samo za 2021. godinu prema vjerojatnom putu prijenosa zaraze - </t>
    </r>
    <r>
      <rPr>
        <i/>
        <sz val="10"/>
        <color theme="1"/>
        <rFont val="Calibri"/>
        <family val="2"/>
        <charset val="238"/>
        <scheme val="minor"/>
      </rPr>
      <t>HIV infections in 2021 by probable route of transmission</t>
    </r>
  </si>
  <si>
    <r>
      <t xml:space="preserve">Vjerojatni put prijenosa
</t>
    </r>
    <r>
      <rPr>
        <i/>
        <sz val="10"/>
        <color theme="1"/>
        <rFont val="Calibri"/>
        <family val="2"/>
        <charset val="238"/>
        <scheme val="minor"/>
      </rPr>
      <t>Probable route of transmission</t>
    </r>
  </si>
  <si>
    <r>
      <rPr>
        <b/>
        <sz val="10"/>
        <color theme="1"/>
        <rFont val="Calibri"/>
        <family val="2"/>
        <charset val="238"/>
        <scheme val="minor"/>
      </rPr>
      <t>Broj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Number</t>
    </r>
  </si>
  <si>
    <r>
      <rPr>
        <b/>
        <sz val="10"/>
        <color theme="1"/>
        <rFont val="Calibri"/>
        <family val="2"/>
        <charset val="238"/>
        <scheme val="minor"/>
      </rPr>
      <t>Heteroseksualni kontakt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Heterosexual contact</t>
    </r>
  </si>
  <si>
    <r>
      <rPr>
        <b/>
        <sz val="10"/>
        <color theme="1"/>
        <rFont val="Calibri"/>
        <family val="2"/>
        <charset val="238"/>
        <scheme val="minor"/>
      </rPr>
      <t>Injektiranje droga (ikad u životu)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IDUs (at any time during lifetime)</t>
    </r>
  </si>
  <si>
    <r>
      <rPr>
        <b/>
        <sz val="10"/>
        <color theme="1"/>
        <rFont val="Calibri"/>
        <family val="2"/>
        <charset val="238"/>
        <scheme val="minor"/>
      </rPr>
      <t>MSM / homo- ili biseksualni muškarac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MSM</t>
    </r>
  </si>
  <si>
    <r>
      <rPr>
        <b/>
        <sz val="10"/>
        <color theme="1"/>
        <rFont val="Calibri"/>
        <family val="2"/>
        <charset val="238"/>
        <scheme val="minor"/>
      </rPr>
      <t>Nepoznato ili neutvrđeno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</si>
  <si>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rPr>
        <b/>
        <sz val="10"/>
        <color theme="1"/>
        <rFont val="Calibri"/>
        <family val="2"/>
        <charset val="238"/>
        <scheme val="minor"/>
      </rPr>
      <t>Prijenos s majke na dijete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Mother-to-child transmission</t>
    </r>
  </si>
  <si>
    <r>
      <t xml:space="preserve">Ukupno
</t>
    </r>
    <r>
      <rPr>
        <i/>
        <sz val="10"/>
        <color theme="1"/>
        <rFont val="Calibri"/>
        <family val="2"/>
        <charset val="238"/>
        <scheme val="minor"/>
      </rPr>
      <t>Grand Total</t>
    </r>
  </si>
  <si>
    <r>
      <rPr>
        <b/>
        <sz val="10"/>
        <rFont val="Calibri"/>
        <family val="2"/>
        <charset val="238"/>
        <scheme val="minor"/>
      </rPr>
      <t>Tablica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Table</t>
    </r>
    <r>
      <rPr>
        <sz val="10"/>
        <rFont val="Calibri"/>
        <family val="2"/>
        <charset val="238"/>
        <scheme val="minor"/>
      </rPr>
      <t xml:space="preserve"> 2. </t>
    </r>
  </si>
  <si>
    <r>
      <rPr>
        <b/>
        <sz val="10"/>
        <rFont val="Calibri"/>
        <family val="2"/>
        <charset val="238"/>
        <scheme val="minor"/>
      </rPr>
      <t>Tablica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Table</t>
    </r>
    <r>
      <rPr>
        <sz val="10"/>
        <rFont val="Calibri"/>
        <family val="2"/>
        <charset val="238"/>
        <scheme val="minor"/>
      </rPr>
      <t xml:space="preserve"> 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</si>
</sst>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0.0%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2"/>
      <color theme="1"/>
      <name val="Calibri"/>
      <family val="2"/>
      <charset val="238"/>
      <scheme val="minor"/>
    </font>
    <font>
      <sz val="4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/>
    <xf numFmtId="9" fontId="0" fillId="0" borderId="0" xfId="2" applyFont="1" applyAlignment="1">
      <alignment horizontal="center" vertical="center"/>
    </xf>
    <xf numFmtId="9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justify"/>
    </xf>
    <xf numFmtId="0" fontId="12" fillId="0" borderId="0" xfId="0" applyFont="1"/>
    <xf numFmtId="0" fontId="15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3" fillId="0" borderId="0" xfId="0" applyFont="1" applyAlignme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0" fontId="10" fillId="0" borderId="0" xfId="0" applyFont="1"/>
    <xf numFmtId="0" fontId="17" fillId="0" borderId="0" xfId="0" applyFont="1" applyAlignment="1">
      <alignment horizontal="justify"/>
    </xf>
    <xf numFmtId="0" fontId="8" fillId="0" borderId="0" xfId="0" applyFont="1" applyFill="1" applyAlignment="1">
      <alignment horizontal="justify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6" fillId="0" borderId="0" xfId="0" applyFont="1" applyAlignment="1">
      <alignment horizontal="left"/>
    </xf>
    <xf numFmtId="0" fontId="22" fillId="0" borderId="0" xfId="1" applyFont="1"/>
    <xf numFmtId="0" fontId="8" fillId="0" borderId="1" xfId="0" applyFont="1" applyBorder="1" applyAlignment="1">
      <alignment horizontal="left" indent="13"/>
    </xf>
    <xf numFmtId="0" fontId="6" fillId="0" borderId="0" xfId="0" applyFont="1"/>
    <xf numFmtId="0" fontId="7" fillId="0" borderId="1" xfId="0" applyFont="1" applyBorder="1"/>
    <xf numFmtId="0" fontId="20" fillId="0" borderId="0" xfId="0" applyFont="1" applyFill="1" applyAlignment="1">
      <alignment horizontal="left"/>
    </xf>
    <xf numFmtId="0" fontId="0" fillId="0" borderId="0" xfId="0" applyFont="1" applyFill="1"/>
    <xf numFmtId="0" fontId="14" fillId="0" borderId="0" xfId="0" applyFont="1" applyFill="1"/>
    <xf numFmtId="0" fontId="26" fillId="0" borderId="0" xfId="1" applyFont="1" applyFill="1"/>
    <xf numFmtId="0" fontId="27" fillId="0" borderId="0" xfId="1" applyFont="1" applyFill="1"/>
    <xf numFmtId="0" fontId="13" fillId="0" borderId="0" xfId="0" applyFont="1" applyFill="1" applyAlignment="1">
      <alignment wrapText="1"/>
    </xf>
    <xf numFmtId="3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24" fillId="0" borderId="0" xfId="0" applyFont="1" applyAlignment="1">
      <alignment wrapText="1"/>
    </xf>
    <xf numFmtId="0" fontId="24" fillId="0" borderId="0" xfId="0" applyFont="1" applyAlignment="1"/>
    <xf numFmtId="0" fontId="6" fillId="3" borderId="0" xfId="0" applyFont="1" applyFill="1" applyAlignment="1"/>
    <xf numFmtId="0" fontId="28" fillId="0" borderId="0" xfId="0" applyFont="1" applyAlignment="1">
      <alignment horizontal="justify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/>
    </xf>
    <xf numFmtId="3" fontId="6" fillId="0" borderId="0" xfId="0" applyNumberFormat="1" applyFont="1" applyAlignment="1">
      <alignment horizontal="right"/>
    </xf>
    <xf numFmtId="0" fontId="29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164" fontId="0" fillId="0" borderId="0" xfId="0" applyNumberFormat="1" applyFont="1" applyAlignment="1">
      <alignment horizontal="center" vertical="center"/>
    </xf>
    <xf numFmtId="0" fontId="17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17" fillId="0" borderId="0" xfId="0" applyFont="1" applyFill="1"/>
    <xf numFmtId="0" fontId="16" fillId="0" borderId="0" xfId="0" applyFont="1" applyFill="1" applyAlignment="1">
      <alignment horizontal="justify"/>
    </xf>
    <xf numFmtId="0" fontId="1" fillId="0" borderId="0" xfId="0" applyFont="1" applyFill="1"/>
    <xf numFmtId="0" fontId="1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67" fontId="1" fillId="0" borderId="0" xfId="2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7" fontId="17" fillId="0" borderId="0" xfId="2" applyNumberFormat="1" applyFont="1" applyAlignment="1">
      <alignment horizontal="right" vertical="center"/>
    </xf>
    <xf numFmtId="0" fontId="22" fillId="3" borderId="0" xfId="3" applyFont="1" applyFill="1" applyAlignment="1"/>
  </cellXfs>
  <cellStyles count="4">
    <cellStyle name="Neutral" xfId="3" builtinId="28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/>
  </sheetViews>
  <sheetFormatPr defaultRowHeight="15" x14ac:dyDescent="0.25"/>
  <cols>
    <col min="1" max="1" width="18.28515625" style="11" customWidth="1"/>
    <col min="2" max="2" width="13.42578125" style="11" customWidth="1"/>
    <col min="3" max="3" width="15.140625" style="11" customWidth="1"/>
    <col min="4" max="4" width="12.42578125" style="11" customWidth="1"/>
    <col min="5" max="16384" width="9.140625" style="11"/>
  </cols>
  <sheetData>
    <row r="1" spans="1:5" x14ac:dyDescent="0.25">
      <c r="A1" s="88" t="s">
        <v>105</v>
      </c>
      <c r="B1" s="17" t="s">
        <v>52</v>
      </c>
      <c r="C1" s="10"/>
    </row>
    <row r="2" spans="1:5" x14ac:dyDescent="0.25">
      <c r="A2" s="23"/>
      <c r="B2" s="1" t="s">
        <v>51</v>
      </c>
    </row>
    <row r="3" spans="1:5" ht="36" x14ac:dyDescent="0.25">
      <c r="A3" s="18" t="s">
        <v>55</v>
      </c>
      <c r="B3" s="18" t="s">
        <v>53</v>
      </c>
      <c r="C3" s="18" t="s">
        <v>54</v>
      </c>
      <c r="D3" s="18" t="s">
        <v>57</v>
      </c>
    </row>
    <row r="4" spans="1:5" x14ac:dyDescent="0.25">
      <c r="A4" s="1" t="s">
        <v>0</v>
      </c>
      <c r="B4" s="24">
        <v>11</v>
      </c>
      <c r="C4" s="24"/>
      <c r="D4" s="24"/>
    </row>
    <row r="5" spans="1:5" x14ac:dyDescent="0.25">
      <c r="A5" s="1" t="s">
        <v>1</v>
      </c>
      <c r="B5" s="24">
        <v>7</v>
      </c>
      <c r="C5" s="25">
        <v>2</v>
      </c>
      <c r="D5" s="25">
        <v>1</v>
      </c>
      <c r="E5" s="12"/>
    </row>
    <row r="6" spans="1:5" x14ac:dyDescent="0.25">
      <c r="A6" s="1" t="s">
        <v>2</v>
      </c>
      <c r="B6" s="24">
        <v>26</v>
      </c>
      <c r="C6" s="25">
        <v>8</v>
      </c>
      <c r="D6" s="25">
        <v>3</v>
      </c>
      <c r="E6" s="12"/>
    </row>
    <row r="7" spans="1:5" x14ac:dyDescent="0.25">
      <c r="A7" s="1" t="s">
        <v>3</v>
      </c>
      <c r="B7" s="24">
        <v>14</v>
      </c>
      <c r="C7" s="25">
        <v>9</v>
      </c>
      <c r="D7" s="25">
        <v>5</v>
      </c>
      <c r="E7" s="12"/>
    </row>
    <row r="8" spans="1:5" x14ac:dyDescent="0.25">
      <c r="A8" s="1" t="s">
        <v>4</v>
      </c>
      <c r="B8" s="24">
        <v>5</v>
      </c>
      <c r="C8" s="25">
        <v>3</v>
      </c>
      <c r="D8" s="25">
        <v>7</v>
      </c>
      <c r="E8" s="12"/>
    </row>
    <row r="9" spans="1:5" x14ac:dyDescent="0.25">
      <c r="A9" s="1" t="s">
        <v>5</v>
      </c>
      <c r="B9" s="24">
        <v>9</v>
      </c>
      <c r="C9" s="25">
        <v>9</v>
      </c>
      <c r="D9" s="25">
        <v>4</v>
      </c>
      <c r="E9" s="12"/>
    </row>
    <row r="10" spans="1:5" x14ac:dyDescent="0.25">
      <c r="A10" s="1" t="s">
        <v>6</v>
      </c>
      <c r="B10" s="24">
        <v>17</v>
      </c>
      <c r="C10" s="25">
        <v>11</v>
      </c>
      <c r="D10" s="25">
        <v>6</v>
      </c>
      <c r="E10" s="12"/>
    </row>
    <row r="11" spans="1:5" x14ac:dyDescent="0.25">
      <c r="A11" s="1" t="s">
        <v>7</v>
      </c>
      <c r="B11" s="24">
        <v>13</v>
      </c>
      <c r="C11" s="25">
        <v>8</v>
      </c>
      <c r="D11" s="25">
        <v>8</v>
      </c>
      <c r="E11" s="12"/>
    </row>
    <row r="12" spans="1:5" x14ac:dyDescent="0.25">
      <c r="A12" s="1" t="s">
        <v>8</v>
      </c>
      <c r="B12" s="24">
        <v>22</v>
      </c>
      <c r="C12" s="25">
        <v>10</v>
      </c>
      <c r="D12" s="25">
        <v>7</v>
      </c>
      <c r="E12" s="12"/>
    </row>
    <row r="13" spans="1:5" x14ac:dyDescent="0.25">
      <c r="A13" s="1" t="s">
        <v>9</v>
      </c>
      <c r="B13" s="24">
        <v>28</v>
      </c>
      <c r="C13" s="25">
        <v>17</v>
      </c>
      <c r="D13" s="25">
        <v>8</v>
      </c>
      <c r="E13" s="12"/>
    </row>
    <row r="14" spans="1:5" x14ac:dyDescent="0.25">
      <c r="A14" s="1" t="s">
        <v>10</v>
      </c>
      <c r="B14" s="24">
        <v>20</v>
      </c>
      <c r="C14" s="25">
        <v>15</v>
      </c>
      <c r="D14" s="25">
        <v>8</v>
      </c>
      <c r="E14" s="12"/>
    </row>
    <row r="15" spans="1:5" x14ac:dyDescent="0.25">
      <c r="A15" s="1" t="s">
        <v>11</v>
      </c>
      <c r="B15" s="24">
        <v>27</v>
      </c>
      <c r="C15" s="25">
        <v>18</v>
      </c>
      <c r="D15" s="25">
        <v>12</v>
      </c>
      <c r="E15" s="12"/>
    </row>
    <row r="16" spans="1:5" x14ac:dyDescent="0.25">
      <c r="A16" s="1" t="s">
        <v>12</v>
      </c>
      <c r="B16" s="24">
        <v>30</v>
      </c>
      <c r="C16" s="25">
        <v>17</v>
      </c>
      <c r="D16" s="25">
        <v>13</v>
      </c>
      <c r="E16" s="12"/>
    </row>
    <row r="17" spans="1:5" x14ac:dyDescent="0.25">
      <c r="A17" s="1" t="s">
        <v>13</v>
      </c>
      <c r="B17" s="24">
        <v>37</v>
      </c>
      <c r="C17" s="25">
        <v>13</v>
      </c>
      <c r="D17" s="25">
        <v>10</v>
      </c>
      <c r="E17" s="12"/>
    </row>
    <row r="18" spans="1:5" x14ac:dyDescent="0.25">
      <c r="A18" s="1" t="s">
        <v>14</v>
      </c>
      <c r="B18" s="24">
        <v>32</v>
      </c>
      <c r="C18" s="25">
        <v>17</v>
      </c>
      <c r="D18" s="25">
        <v>3</v>
      </c>
      <c r="E18" s="12"/>
    </row>
    <row r="19" spans="1:5" x14ac:dyDescent="0.25">
      <c r="A19" s="1" t="s">
        <v>15</v>
      </c>
      <c r="B19" s="24">
        <v>37</v>
      </c>
      <c r="C19" s="25">
        <v>19</v>
      </c>
      <c r="D19" s="25">
        <v>9</v>
      </c>
      <c r="E19" s="12"/>
    </row>
    <row r="20" spans="1:5" x14ac:dyDescent="0.25">
      <c r="A20" s="1" t="s">
        <v>16</v>
      </c>
      <c r="B20" s="24">
        <v>27</v>
      </c>
      <c r="C20" s="25">
        <v>8</v>
      </c>
      <c r="D20" s="25">
        <v>4</v>
      </c>
      <c r="E20" s="12"/>
    </row>
    <row r="21" spans="1:5" x14ac:dyDescent="0.25">
      <c r="A21" s="1" t="s">
        <v>17</v>
      </c>
      <c r="B21" s="24">
        <v>44</v>
      </c>
      <c r="C21" s="25">
        <v>19</v>
      </c>
      <c r="D21" s="25">
        <v>5</v>
      </c>
      <c r="E21" s="12"/>
    </row>
    <row r="22" spans="1:5" x14ac:dyDescent="0.25">
      <c r="A22" s="1" t="s">
        <v>18</v>
      </c>
      <c r="B22" s="24">
        <v>48</v>
      </c>
      <c r="C22" s="25">
        <v>11</v>
      </c>
      <c r="D22" s="25">
        <v>6</v>
      </c>
      <c r="E22" s="12"/>
    </row>
    <row r="23" spans="1:5" x14ac:dyDescent="0.25">
      <c r="A23" s="1" t="s">
        <v>19</v>
      </c>
      <c r="B23" s="24">
        <v>54</v>
      </c>
      <c r="C23" s="25">
        <v>13</v>
      </c>
      <c r="D23" s="25">
        <v>3</v>
      </c>
      <c r="E23" s="12"/>
    </row>
    <row r="24" spans="1:5" x14ac:dyDescent="0.25">
      <c r="A24" s="1" t="s">
        <v>20</v>
      </c>
      <c r="B24" s="24">
        <v>68</v>
      </c>
      <c r="C24" s="25">
        <v>22</v>
      </c>
      <c r="D24" s="25">
        <v>3</v>
      </c>
      <c r="E24" s="12"/>
    </row>
    <row r="25" spans="1:5" x14ac:dyDescent="0.25">
      <c r="A25" s="1" t="s">
        <v>21</v>
      </c>
      <c r="B25" s="24">
        <v>57</v>
      </c>
      <c r="C25" s="25">
        <v>20</v>
      </c>
      <c r="D25" s="25">
        <v>6</v>
      </c>
      <c r="E25" s="12"/>
    </row>
    <row r="26" spans="1:5" x14ac:dyDescent="0.25">
      <c r="A26" s="1" t="s">
        <v>22</v>
      </c>
      <c r="B26" s="24">
        <v>48</v>
      </c>
      <c r="C26" s="25">
        <v>11</v>
      </c>
      <c r="D26" s="25">
        <v>2</v>
      </c>
      <c r="E26" s="12"/>
    </row>
    <row r="27" spans="1:5" x14ac:dyDescent="0.25">
      <c r="A27" s="1" t="s">
        <v>23</v>
      </c>
      <c r="B27" s="24">
        <v>73</v>
      </c>
      <c r="C27" s="25">
        <v>26</v>
      </c>
      <c r="D27" s="25">
        <v>7</v>
      </c>
      <c r="E27" s="12"/>
    </row>
    <row r="28" spans="1:5" x14ac:dyDescent="0.25">
      <c r="A28" s="1" t="s">
        <v>24</v>
      </c>
      <c r="B28" s="24">
        <v>56</v>
      </c>
      <c r="C28" s="25">
        <v>22</v>
      </c>
      <c r="D28" s="25">
        <v>7</v>
      </c>
      <c r="E28" s="12"/>
    </row>
    <row r="29" spans="1:5" x14ac:dyDescent="0.25">
      <c r="A29" s="1" t="s">
        <v>25</v>
      </c>
      <c r="B29" s="24">
        <v>70</v>
      </c>
      <c r="C29" s="25">
        <v>22</v>
      </c>
      <c r="D29" s="25">
        <v>10</v>
      </c>
      <c r="E29" s="12"/>
    </row>
    <row r="30" spans="1:5" x14ac:dyDescent="0.25">
      <c r="A30" s="1" t="s">
        <v>26</v>
      </c>
      <c r="B30" s="24">
        <v>77</v>
      </c>
      <c r="C30" s="25">
        <v>25</v>
      </c>
      <c r="D30" s="25">
        <v>6</v>
      </c>
      <c r="E30" s="12"/>
    </row>
    <row r="31" spans="1:5" x14ac:dyDescent="0.25">
      <c r="A31" s="1" t="s">
        <v>27</v>
      </c>
      <c r="B31" s="24">
        <v>75</v>
      </c>
      <c r="C31" s="25">
        <v>27</v>
      </c>
      <c r="D31" s="25">
        <v>9</v>
      </c>
      <c r="E31" s="12"/>
    </row>
    <row r="32" spans="1:5" x14ac:dyDescent="0.25">
      <c r="A32" s="1" t="s">
        <v>28</v>
      </c>
      <c r="B32" s="24">
        <v>87</v>
      </c>
      <c r="C32" s="25">
        <v>18</v>
      </c>
      <c r="D32" s="25">
        <v>8</v>
      </c>
      <c r="E32" s="12"/>
    </row>
    <row r="33" spans="1:5" x14ac:dyDescent="0.25">
      <c r="A33" s="1" t="s">
        <v>29</v>
      </c>
      <c r="B33" s="24">
        <v>92</v>
      </c>
      <c r="C33" s="25">
        <v>24</v>
      </c>
      <c r="D33" s="25">
        <v>5</v>
      </c>
      <c r="E33" s="12"/>
    </row>
    <row r="34" spans="1:5" x14ac:dyDescent="0.25">
      <c r="A34" s="1" t="s">
        <v>30</v>
      </c>
      <c r="B34" s="24">
        <v>117</v>
      </c>
      <c r="C34" s="25">
        <v>21</v>
      </c>
      <c r="D34" s="25">
        <v>17</v>
      </c>
      <c r="E34" s="12"/>
    </row>
    <row r="35" spans="1:5" x14ac:dyDescent="0.25">
      <c r="A35" s="1" t="s">
        <v>31</v>
      </c>
      <c r="B35" s="24">
        <v>110</v>
      </c>
      <c r="C35" s="25">
        <v>22</v>
      </c>
      <c r="D35" s="25">
        <v>3</v>
      </c>
      <c r="E35" s="12"/>
    </row>
    <row r="36" spans="1:5" x14ac:dyDescent="0.25">
      <c r="A36" s="1" t="s">
        <v>40</v>
      </c>
      <c r="B36" s="24">
        <v>106</v>
      </c>
      <c r="C36" s="26">
        <v>22</v>
      </c>
      <c r="D36" s="25">
        <v>5</v>
      </c>
      <c r="E36" s="12"/>
    </row>
    <row r="37" spans="1:5" x14ac:dyDescent="0.25">
      <c r="A37" s="1" t="s">
        <v>42</v>
      </c>
      <c r="B37" s="24">
        <v>105</v>
      </c>
      <c r="C37" s="25">
        <v>30</v>
      </c>
      <c r="D37" s="25">
        <v>6</v>
      </c>
      <c r="E37" s="12"/>
    </row>
    <row r="38" spans="1:5" x14ac:dyDescent="0.25">
      <c r="A38" s="1" t="s">
        <v>44</v>
      </c>
      <c r="B38" s="24">
        <v>103</v>
      </c>
      <c r="C38" s="25">
        <v>19</v>
      </c>
      <c r="D38" s="26">
        <v>13</v>
      </c>
      <c r="E38" s="12"/>
    </row>
    <row r="39" spans="1:5" x14ac:dyDescent="0.25">
      <c r="A39" s="1" t="s">
        <v>45</v>
      </c>
      <c r="B39" s="24">
        <v>75</v>
      </c>
      <c r="C39" s="25">
        <v>12</v>
      </c>
      <c r="D39" s="25">
        <v>7</v>
      </c>
      <c r="E39" s="12"/>
    </row>
    <row r="40" spans="1:5" x14ac:dyDescent="0.25">
      <c r="A40" s="1" t="s">
        <v>48</v>
      </c>
      <c r="B40" s="24">
        <v>77</v>
      </c>
      <c r="C40" s="25">
        <v>23</v>
      </c>
      <c r="D40" s="25">
        <v>9</v>
      </c>
      <c r="E40" s="12"/>
    </row>
    <row r="41" spans="1:5" x14ac:dyDescent="0.25">
      <c r="A41" s="22" t="s">
        <v>56</v>
      </c>
      <c r="B41" s="20">
        <v>1904</v>
      </c>
      <c r="C41" s="20">
        <f>SUM(C4:C40)</f>
        <v>593</v>
      </c>
      <c r="D41" s="20">
        <f>SUM(D4:D40)</f>
        <v>245</v>
      </c>
      <c r="E41" s="8"/>
    </row>
    <row r="42" spans="1:5" x14ac:dyDescent="0.25">
      <c r="A42" s="15"/>
    </row>
    <row r="43" spans="1:5" x14ac:dyDescent="0.25">
      <c r="A43" s="16" t="s">
        <v>49</v>
      </c>
    </row>
    <row r="44" spans="1:5" x14ac:dyDescent="0.25">
      <c r="A44" s="16" t="s">
        <v>50</v>
      </c>
    </row>
    <row r="45" spans="1:5" x14ac:dyDescent="0.25">
      <c r="A45" s="14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5" sqref="B5"/>
    </sheetView>
  </sheetViews>
  <sheetFormatPr defaultRowHeight="15" x14ac:dyDescent="0.25"/>
  <cols>
    <col min="1" max="1" width="18.28515625" style="11" customWidth="1"/>
    <col min="2" max="6" width="20.7109375" style="11" customWidth="1"/>
    <col min="7" max="16384" width="9.140625" style="11"/>
  </cols>
  <sheetData>
    <row r="1" spans="1:6" x14ac:dyDescent="0.25">
      <c r="A1" s="88" t="s">
        <v>104</v>
      </c>
      <c r="B1" s="31" t="s">
        <v>59</v>
      </c>
      <c r="C1" s="32"/>
      <c r="D1" s="32"/>
      <c r="E1" s="32"/>
      <c r="F1" s="32"/>
    </row>
    <row r="2" spans="1:6" x14ac:dyDescent="0.25">
      <c r="A2" s="27"/>
      <c r="B2" s="33" t="s">
        <v>60</v>
      </c>
      <c r="C2" s="33"/>
      <c r="D2" s="33"/>
      <c r="E2" s="32"/>
      <c r="F2" s="32"/>
    </row>
    <row r="3" spans="1:6" ht="38.25" x14ac:dyDescent="0.25">
      <c r="B3" s="34" t="s">
        <v>61</v>
      </c>
      <c r="C3" s="29" t="s">
        <v>66</v>
      </c>
      <c r="D3" s="30" t="s">
        <v>32</v>
      </c>
      <c r="E3" s="29" t="s">
        <v>67</v>
      </c>
      <c r="F3" s="30" t="s">
        <v>32</v>
      </c>
    </row>
    <row r="4" spans="1:6" x14ac:dyDescent="0.25">
      <c r="B4" s="35" t="s">
        <v>62</v>
      </c>
      <c r="C4" s="25">
        <v>1696</v>
      </c>
      <c r="D4" s="36">
        <v>89</v>
      </c>
      <c r="E4" s="19">
        <v>531</v>
      </c>
      <c r="F4" s="36">
        <v>89</v>
      </c>
    </row>
    <row r="5" spans="1:6" x14ac:dyDescent="0.25">
      <c r="B5" s="35" t="s">
        <v>63</v>
      </c>
      <c r="C5" s="25">
        <v>1</v>
      </c>
      <c r="D5" s="36">
        <v>0</v>
      </c>
      <c r="E5" s="19"/>
      <c r="F5" s="36"/>
    </row>
    <row r="6" spans="1:6" x14ac:dyDescent="0.25">
      <c r="B6" s="35" t="s">
        <v>64</v>
      </c>
      <c r="C6" s="19">
        <v>207</v>
      </c>
      <c r="D6" s="36">
        <v>11</v>
      </c>
      <c r="E6" s="19">
        <v>62</v>
      </c>
      <c r="F6" s="36">
        <v>11</v>
      </c>
    </row>
    <row r="7" spans="1:6" x14ac:dyDescent="0.25">
      <c r="B7" s="34" t="s">
        <v>65</v>
      </c>
      <c r="C7" s="37">
        <f>SUM(C4:C6)</f>
        <v>1904</v>
      </c>
      <c r="D7" s="38">
        <v>100</v>
      </c>
      <c r="E7" s="30">
        <f>SUM(E4:E6)</f>
        <v>593</v>
      </c>
      <c r="F7" s="38">
        <f>SUM(F4:F6)</f>
        <v>100</v>
      </c>
    </row>
  </sheetData>
  <pageMargins left="0.7" right="0.7" top="0.75" bottom="0.75" header="0.3" footer="0.3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defaultRowHeight="15" x14ac:dyDescent="0.25"/>
  <cols>
    <col min="1" max="1" width="60.42578125" style="39" customWidth="1"/>
    <col min="2" max="3" width="18.28515625" style="39" customWidth="1"/>
    <col min="4" max="8" width="9.140625" style="39"/>
    <col min="9" max="9" width="13" style="39" customWidth="1"/>
    <col min="10" max="16384" width="9.140625" style="39"/>
  </cols>
  <sheetData>
    <row r="1" spans="1:14" x14ac:dyDescent="0.25">
      <c r="A1" s="41" t="s">
        <v>68</v>
      </c>
      <c r="B1" s="46" t="s">
        <v>69</v>
      </c>
      <c r="C1" s="47"/>
      <c r="D1" s="47"/>
      <c r="E1" s="47"/>
      <c r="F1" s="47"/>
      <c r="G1" s="47"/>
      <c r="H1" s="47"/>
      <c r="I1" s="47"/>
    </row>
    <row r="2" spans="1:14" x14ac:dyDescent="0.25">
      <c r="B2" s="48" t="s">
        <v>33</v>
      </c>
      <c r="C2" s="47"/>
      <c r="D2" s="47"/>
      <c r="E2" s="47"/>
      <c r="F2" s="47"/>
      <c r="G2" s="49" t="s">
        <v>46</v>
      </c>
      <c r="H2" s="47"/>
      <c r="I2" s="47"/>
      <c r="J2" s="42"/>
      <c r="K2" s="42"/>
      <c r="L2" s="42"/>
      <c r="M2" s="42"/>
      <c r="N2" s="1"/>
    </row>
    <row r="3" spans="1:14" x14ac:dyDescent="0.25">
      <c r="B3" s="48" t="s">
        <v>34</v>
      </c>
      <c r="C3" s="47"/>
      <c r="D3" s="47"/>
      <c r="E3" s="47"/>
      <c r="F3" s="47"/>
      <c r="G3" s="50" t="s">
        <v>47</v>
      </c>
      <c r="H3" s="47"/>
      <c r="I3" s="47"/>
      <c r="J3" s="42"/>
      <c r="K3" s="42"/>
      <c r="L3" s="42"/>
      <c r="M3" s="42"/>
    </row>
    <row r="4" spans="1:14" x14ac:dyDescent="0.25">
      <c r="A4" s="43"/>
      <c r="B4" s="40"/>
      <c r="C4" s="40"/>
      <c r="D4" s="40"/>
    </row>
    <row r="5" spans="1:14" x14ac:dyDescent="0.25">
      <c r="A5" s="44" t="s">
        <v>35</v>
      </c>
      <c r="B5" s="44" t="s">
        <v>70</v>
      </c>
      <c r="C5" s="44" t="s">
        <v>36</v>
      </c>
      <c r="D5" s="28" t="s">
        <v>32</v>
      </c>
    </row>
    <row r="6" spans="1:14" x14ac:dyDescent="0.25">
      <c r="A6" s="45" t="s">
        <v>37</v>
      </c>
      <c r="B6" s="45" t="s">
        <v>38</v>
      </c>
      <c r="C6" s="45" t="s">
        <v>39</v>
      </c>
      <c r="D6" s="40"/>
    </row>
    <row r="7" spans="1:14" ht="23.25" x14ac:dyDescent="0.25">
      <c r="A7" s="51" t="s">
        <v>71</v>
      </c>
      <c r="B7" s="52">
        <v>0</v>
      </c>
      <c r="C7" s="52">
        <v>0</v>
      </c>
      <c r="D7" s="53">
        <v>0</v>
      </c>
    </row>
    <row r="8" spans="1:14" ht="23.25" x14ac:dyDescent="0.25">
      <c r="A8" s="51" t="s">
        <v>72</v>
      </c>
      <c r="B8" s="52">
        <v>0</v>
      </c>
      <c r="C8" s="52">
        <v>0</v>
      </c>
      <c r="D8" s="53">
        <v>0</v>
      </c>
    </row>
    <row r="9" spans="1:14" ht="23.25" x14ac:dyDescent="0.25">
      <c r="A9" s="51" t="s">
        <v>73</v>
      </c>
      <c r="B9" s="52">
        <v>3041</v>
      </c>
      <c r="C9" s="52">
        <v>6</v>
      </c>
      <c r="D9" s="53">
        <v>0.2</v>
      </c>
    </row>
    <row r="10" spans="1:14" ht="23.25" x14ac:dyDescent="0.25">
      <c r="A10" s="51" t="s">
        <v>74</v>
      </c>
      <c r="B10" s="52">
        <v>131997</v>
      </c>
      <c r="C10" s="52">
        <v>0</v>
      </c>
      <c r="D10" s="53">
        <v>0</v>
      </c>
    </row>
    <row r="11" spans="1:14" ht="23.25" x14ac:dyDescent="0.25">
      <c r="A11" s="51" t="s">
        <v>75</v>
      </c>
      <c r="B11" s="52">
        <v>243</v>
      </c>
      <c r="C11" s="52">
        <v>0</v>
      </c>
      <c r="D11" s="53">
        <v>0</v>
      </c>
    </row>
    <row r="12" spans="1:14" ht="23.25" x14ac:dyDescent="0.25">
      <c r="A12" s="51" t="s">
        <v>76</v>
      </c>
      <c r="B12" s="52">
        <v>130</v>
      </c>
      <c r="C12" s="52">
        <v>0</v>
      </c>
      <c r="D12" s="53">
        <v>0</v>
      </c>
    </row>
    <row r="13" spans="1:14" ht="23.25" x14ac:dyDescent="0.25">
      <c r="A13" s="51" t="s">
        <v>77</v>
      </c>
      <c r="B13" s="52">
        <v>317</v>
      </c>
      <c r="C13" s="52">
        <v>0</v>
      </c>
      <c r="D13" s="53">
        <v>0</v>
      </c>
    </row>
    <row r="14" spans="1:14" ht="23.25" x14ac:dyDescent="0.25">
      <c r="A14" s="51" t="s">
        <v>79</v>
      </c>
      <c r="B14" s="52">
        <v>21354</v>
      </c>
      <c r="C14" s="52">
        <v>19</v>
      </c>
      <c r="D14" s="53">
        <v>0.09</v>
      </c>
    </row>
    <row r="15" spans="1:14" ht="23.25" x14ac:dyDescent="0.25">
      <c r="A15" s="51" t="s">
        <v>78</v>
      </c>
      <c r="B15" s="54">
        <v>157082</v>
      </c>
      <c r="C15" s="55">
        <v>25</v>
      </c>
      <c r="D15" s="56">
        <v>1.5915254453088199E-2</v>
      </c>
    </row>
    <row r="17" spans="1:7" ht="15" customHeight="1" x14ac:dyDescent="0.25">
      <c r="A17" s="58" t="s">
        <v>80</v>
      </c>
      <c r="B17" s="57"/>
      <c r="C17" s="57"/>
      <c r="D17" s="57"/>
      <c r="E17" s="57"/>
      <c r="F17" s="57"/>
      <c r="G17" s="57"/>
    </row>
    <row r="18" spans="1:7" x14ac:dyDescent="0.25">
      <c r="A18" s="57"/>
      <c r="B18" s="57"/>
      <c r="C18" s="57"/>
      <c r="D18" s="57"/>
      <c r="E18" s="57"/>
      <c r="F18" s="57"/>
      <c r="G18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/>
  </sheetViews>
  <sheetFormatPr defaultRowHeight="15" x14ac:dyDescent="0.25"/>
  <cols>
    <col min="1" max="1" width="18.85546875" style="39" customWidth="1"/>
    <col min="2" max="2" width="8.7109375" style="39" customWidth="1"/>
    <col min="3" max="3" width="55.140625" style="39" customWidth="1"/>
    <col min="4" max="7" width="9.140625" style="39"/>
    <col min="8" max="8" width="27.85546875" style="39" customWidth="1"/>
    <col min="9" max="9" width="32.28515625" style="39" customWidth="1"/>
    <col min="10" max="10" width="23.140625" style="39" customWidth="1"/>
    <col min="11" max="16384" width="9.140625" style="39"/>
  </cols>
  <sheetData>
    <row r="1" spans="1:10" x14ac:dyDescent="0.25">
      <c r="A1" s="59" t="s">
        <v>81</v>
      </c>
      <c r="B1" s="67" t="s">
        <v>82</v>
      </c>
    </row>
    <row r="2" spans="1:10" x14ac:dyDescent="0.25">
      <c r="A2" s="13"/>
      <c r="B2" s="21" t="s">
        <v>60</v>
      </c>
      <c r="C2" s="21"/>
    </row>
    <row r="3" spans="1:10" x14ac:dyDescent="0.25">
      <c r="A3" s="13"/>
      <c r="B3" s="21"/>
      <c r="C3" s="21"/>
    </row>
    <row r="4" spans="1:10" ht="25.5" x14ac:dyDescent="0.25">
      <c r="C4" s="68" t="s">
        <v>83</v>
      </c>
      <c r="D4" s="69" t="s">
        <v>84</v>
      </c>
      <c r="E4" s="70" t="s">
        <v>85</v>
      </c>
    </row>
    <row r="5" spans="1:10" ht="25.5" customHeight="1" x14ac:dyDescent="0.25">
      <c r="C5" s="71" t="s">
        <v>41</v>
      </c>
      <c r="D5" s="75">
        <v>1352</v>
      </c>
      <c r="E5" s="77">
        <v>0.71008403361344541</v>
      </c>
      <c r="H5" s="2"/>
      <c r="I5" s="8"/>
      <c r="J5" s="3"/>
    </row>
    <row r="6" spans="1:10" ht="25.5" customHeight="1" x14ac:dyDescent="0.25">
      <c r="C6" s="71" t="s">
        <v>43</v>
      </c>
      <c r="D6" s="75">
        <v>349</v>
      </c>
      <c r="E6" s="77">
        <v>0.18329831932773108</v>
      </c>
      <c r="H6" s="4"/>
      <c r="I6" s="61"/>
      <c r="J6" s="6"/>
    </row>
    <row r="7" spans="1:10" ht="25.5" x14ac:dyDescent="0.25">
      <c r="C7" s="72" t="s">
        <v>86</v>
      </c>
      <c r="D7" s="75">
        <v>77</v>
      </c>
      <c r="E7" s="77">
        <v>4.0441176470588237E-2</v>
      </c>
      <c r="H7" s="4"/>
      <c r="I7" s="61"/>
      <c r="J7" s="6"/>
    </row>
    <row r="8" spans="1:10" ht="25.5" x14ac:dyDescent="0.25">
      <c r="C8" s="72" t="s">
        <v>87</v>
      </c>
      <c r="D8" s="75">
        <v>14</v>
      </c>
      <c r="E8" s="77">
        <v>7.3529411764705881E-3</v>
      </c>
      <c r="H8" s="4"/>
      <c r="I8" s="61"/>
      <c r="J8" s="6"/>
    </row>
    <row r="9" spans="1:10" ht="25.5" x14ac:dyDescent="0.25">
      <c r="C9" s="72" t="s">
        <v>88</v>
      </c>
      <c r="D9" s="75">
        <v>2</v>
      </c>
      <c r="E9" s="77">
        <v>1.0504201680672268E-3</v>
      </c>
      <c r="H9" s="4"/>
      <c r="I9" s="61"/>
      <c r="J9" s="6"/>
    </row>
    <row r="10" spans="1:10" ht="25.5" x14ac:dyDescent="0.25">
      <c r="C10" s="72" t="s">
        <v>89</v>
      </c>
      <c r="D10" s="75">
        <v>20</v>
      </c>
      <c r="E10" s="77">
        <v>1.050420168067227E-2</v>
      </c>
      <c r="H10" s="4"/>
      <c r="I10" s="61"/>
      <c r="J10" s="6"/>
    </row>
    <row r="11" spans="1:10" ht="25.5" x14ac:dyDescent="0.25">
      <c r="C11" s="72" t="s">
        <v>90</v>
      </c>
      <c r="D11" s="75">
        <v>90</v>
      </c>
      <c r="E11" s="77">
        <v>4.7268907563025209E-2</v>
      </c>
      <c r="H11" s="4"/>
      <c r="I11" s="61"/>
      <c r="J11" s="6"/>
    </row>
    <row r="12" spans="1:10" ht="25.5" x14ac:dyDescent="0.25">
      <c r="C12" s="72" t="s">
        <v>91</v>
      </c>
      <c r="D12" s="76">
        <f>SUM(D5:D11)</f>
        <v>1904</v>
      </c>
      <c r="E12" s="77">
        <f t="shared" ref="E6:E12" si="0">D12/$D$12</f>
        <v>1</v>
      </c>
      <c r="H12" s="4"/>
      <c r="I12" s="61"/>
      <c r="J12" s="6"/>
    </row>
    <row r="13" spans="1:10" x14ac:dyDescent="0.25">
      <c r="A13" s="60"/>
      <c r="B13" s="60"/>
      <c r="H13" s="2"/>
      <c r="I13" s="5"/>
      <c r="J13" s="5"/>
    </row>
    <row r="14" spans="1:10" x14ac:dyDescent="0.25">
      <c r="C14" s="73" t="s">
        <v>92</v>
      </c>
      <c r="D14" s="74"/>
      <c r="E14" s="63"/>
    </row>
    <row r="15" spans="1:10" x14ac:dyDescent="0.25">
      <c r="B15" s="62"/>
      <c r="C15" s="73" t="s">
        <v>93</v>
      </c>
      <c r="D15" s="74"/>
    </row>
    <row r="16" spans="1:10" x14ac:dyDescent="0.25">
      <c r="A16" s="64"/>
    </row>
    <row r="18" spans="1:13" x14ac:dyDescent="0.25">
      <c r="B18" s="65"/>
      <c r="I18" s="9"/>
      <c r="J18" s="9"/>
      <c r="K18" s="9"/>
    </row>
    <row r="19" spans="1:13" x14ac:dyDescent="0.25">
      <c r="A19" s="67" t="s">
        <v>94</v>
      </c>
      <c r="B19" s="78" t="s">
        <v>95</v>
      </c>
      <c r="I19" s="2"/>
      <c r="J19" s="8"/>
      <c r="K19" s="3"/>
    </row>
    <row r="20" spans="1:13" x14ac:dyDescent="0.25">
      <c r="A20" s="79"/>
      <c r="B20" s="80" t="s">
        <v>51</v>
      </c>
      <c r="C20" s="4"/>
      <c r="D20" s="61"/>
      <c r="E20" s="6"/>
      <c r="I20" s="4"/>
      <c r="J20" s="61"/>
      <c r="K20" s="66"/>
    </row>
    <row r="21" spans="1:13" ht="25.5" customHeight="1" x14ac:dyDescent="0.25">
      <c r="A21" s="62"/>
      <c r="B21" s="5"/>
      <c r="C21" s="5"/>
      <c r="D21" s="8"/>
      <c r="E21" s="7"/>
      <c r="J21" s="61"/>
      <c r="K21" s="66"/>
    </row>
    <row r="22" spans="1:13" ht="25.5" x14ac:dyDescent="0.25">
      <c r="C22" s="81" t="s">
        <v>96</v>
      </c>
      <c r="D22" s="68" t="s">
        <v>97</v>
      </c>
      <c r="E22" s="82" t="s">
        <v>32</v>
      </c>
      <c r="I22" s="4"/>
      <c r="J22" s="61"/>
      <c r="K22" s="66"/>
    </row>
    <row r="23" spans="1:13" ht="25.5" x14ac:dyDescent="0.25">
      <c r="C23" s="83" t="s">
        <v>98</v>
      </c>
      <c r="D23" s="84">
        <v>11</v>
      </c>
      <c r="E23" s="85">
        <v>0.14285714285714285</v>
      </c>
      <c r="I23" s="4"/>
      <c r="J23" s="61"/>
      <c r="K23" s="66"/>
    </row>
    <row r="24" spans="1:13" ht="25.5" x14ac:dyDescent="0.25">
      <c r="C24" s="83" t="s">
        <v>99</v>
      </c>
      <c r="D24" s="84">
        <v>1</v>
      </c>
      <c r="E24" s="85">
        <v>1.2987012987012988E-2</v>
      </c>
      <c r="I24" s="4"/>
      <c r="J24" s="4"/>
      <c r="K24" s="4"/>
      <c r="L24" s="4"/>
      <c r="M24" s="4"/>
    </row>
    <row r="25" spans="1:13" ht="25.5" x14ac:dyDescent="0.25">
      <c r="C25" s="83" t="s">
        <v>100</v>
      </c>
      <c r="D25" s="84">
        <v>63</v>
      </c>
      <c r="E25" s="85">
        <v>0.81818181818181823</v>
      </c>
      <c r="I25" s="4"/>
      <c r="J25" s="4"/>
      <c r="K25" s="4"/>
      <c r="L25" s="4"/>
      <c r="M25" s="4"/>
    </row>
    <row r="26" spans="1:13" ht="25.5" x14ac:dyDescent="0.25">
      <c r="C26" s="83" t="s">
        <v>101</v>
      </c>
      <c r="D26" s="84">
        <v>2</v>
      </c>
      <c r="E26" s="85">
        <v>2.5974025974025976E-2</v>
      </c>
    </row>
    <row r="27" spans="1:13" ht="25.5" x14ac:dyDescent="0.25">
      <c r="C27" s="83" t="s">
        <v>102</v>
      </c>
      <c r="D27" s="84">
        <v>0</v>
      </c>
      <c r="E27" s="85">
        <v>0</v>
      </c>
    </row>
    <row r="28" spans="1:13" ht="25.5" x14ac:dyDescent="0.25">
      <c r="C28" s="81" t="s">
        <v>103</v>
      </c>
      <c r="D28" s="86">
        <f>SUM(D23:D27)</f>
        <v>77</v>
      </c>
      <c r="E28" s="87">
        <v>1</v>
      </c>
    </row>
    <row r="31" spans="1:13" x14ac:dyDescent="0.25">
      <c r="C31" s="2"/>
    </row>
  </sheetData>
  <mergeCells count="1">
    <mergeCell ref="I18:K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t1</vt:lpstr>
      <vt:lpstr>t2</vt:lpstr>
      <vt:lpstr>t3</vt:lpstr>
      <vt:lpstr>t4</vt:lpstr>
      <vt:lpstr>'t2'!_Hlk494180860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2017-10-02T07:49:07Z</dcterms:created>
  <dcterms:modified xsi:type="dcterms:W3CDTF">2022-11-11T15:55:24Z</dcterms:modified>
</cp:coreProperties>
</file>