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cerovecki\Documents\Perinatalitet\Pobačaji\Bilteni i HZSLj\2022\"/>
    </mc:Choice>
  </mc:AlternateContent>
  <bookViews>
    <workbookView xWindow="0" yWindow="0" windowWidth="20490" windowHeight="7455"/>
  </bookViews>
  <sheets>
    <sheet name="Tablica 1." sheetId="5" r:id="rId1"/>
    <sheet name="Tablica 2." sheetId="6" r:id="rId2"/>
    <sheet name="Tablica 3." sheetId="7" r:id="rId3"/>
    <sheet name="Tablica 4." sheetId="8" r:id="rId4"/>
    <sheet name="Tablica 5." sheetId="9" r:id="rId5"/>
    <sheet name="Tablica 6." sheetId="10" r:id="rId6"/>
    <sheet name="Tablica 7." sheetId="11"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F11" i="5"/>
  <c r="F12" i="5"/>
  <c r="F13" i="5"/>
  <c r="F14" i="5"/>
  <c r="F15" i="5"/>
  <c r="F16" i="5"/>
  <c r="F17" i="5"/>
  <c r="F18" i="5"/>
  <c r="F19" i="5"/>
  <c r="F20" i="5"/>
  <c r="F21" i="5"/>
  <c r="F22" i="5"/>
  <c r="F23" i="5"/>
  <c r="F24" i="5"/>
  <c r="F25" i="5"/>
  <c r="F26" i="5"/>
  <c r="F27" i="5"/>
  <c r="F28" i="5"/>
  <c r="F29" i="5"/>
  <c r="F30" i="5"/>
  <c r="F31" i="5"/>
  <c r="F32" i="5"/>
  <c r="F33" i="5"/>
  <c r="F34" i="5"/>
  <c r="F35" i="5"/>
  <c r="F36" i="5"/>
  <c r="F9" i="5"/>
  <c r="D9" i="5" l="1"/>
  <c r="D10" i="5"/>
  <c r="D11" i="5"/>
  <c r="D12" i="5"/>
  <c r="D13" i="5"/>
  <c r="D14" i="5"/>
  <c r="D15" i="5"/>
  <c r="D16" i="5"/>
  <c r="D17" i="5"/>
  <c r="D18" i="5"/>
  <c r="D19" i="5"/>
  <c r="D20" i="5"/>
  <c r="D21" i="5"/>
  <c r="D22" i="5"/>
  <c r="D23" i="5"/>
  <c r="D24" i="5"/>
  <c r="D25" i="5"/>
  <c r="D26" i="5"/>
  <c r="D27" i="5"/>
  <c r="D28" i="5"/>
  <c r="D29" i="5"/>
  <c r="D30" i="5"/>
  <c r="D31" i="5"/>
  <c r="D32" i="5"/>
  <c r="D33" i="5"/>
  <c r="D34" i="5"/>
  <c r="D35" i="5"/>
  <c r="D36" i="5"/>
</calcChain>
</file>

<file path=xl/sharedStrings.xml><?xml version="1.0" encoding="utf-8"?>
<sst xmlns="http://schemas.openxmlformats.org/spreadsheetml/2006/main" count="400" uniqueCount="238">
  <si>
    <t>GODINA</t>
  </si>
  <si>
    <t>Broj živo-</t>
  </si>
  <si>
    <t>Opća stopa</t>
  </si>
  <si>
    <t>fertiliteta</t>
  </si>
  <si>
    <t>No. of</t>
  </si>
  <si>
    <t>General</t>
  </si>
  <si>
    <t xml:space="preserve">liveborn  </t>
  </si>
  <si>
    <t xml:space="preserve">fertility </t>
  </si>
  <si>
    <t xml:space="preserve">TOTAL </t>
  </si>
  <si>
    <t>abortions</t>
  </si>
  <si>
    <t>Year</t>
  </si>
  <si>
    <t xml:space="preserve">rate </t>
  </si>
  <si>
    <t>per 1 liveborn</t>
  </si>
  <si>
    <t xml:space="preserve">per 1 liveborn </t>
  </si>
  <si>
    <t xml:space="preserve">% </t>
  </si>
  <si>
    <t>%</t>
  </si>
  <si>
    <t>1995.</t>
  </si>
  <si>
    <t>1996.</t>
  </si>
  <si>
    <t>1997.</t>
  </si>
  <si>
    <t>1998.</t>
  </si>
  <si>
    <t>1999.</t>
  </si>
  <si>
    <t>2000.</t>
  </si>
  <si>
    <t>2001.</t>
  </si>
  <si>
    <t>2002.</t>
  </si>
  <si>
    <t>2003.</t>
  </si>
  <si>
    <t>2004.</t>
  </si>
  <si>
    <t>2005.</t>
  </si>
  <si>
    <t>2006.</t>
  </si>
  <si>
    <t>2007.</t>
  </si>
  <si>
    <t>2008.</t>
  </si>
  <si>
    <t>2009.</t>
  </si>
  <si>
    <t>2010.</t>
  </si>
  <si>
    <t>2011.</t>
  </si>
  <si>
    <t>2012.</t>
  </si>
  <si>
    <t>2013.</t>
  </si>
  <si>
    <t>2014.</t>
  </si>
  <si>
    <t>ADOLESCENTICE</t>
  </si>
  <si>
    <t>&lt; 15</t>
  </si>
  <si>
    <t>ukupno</t>
  </si>
  <si>
    <t>Total</t>
  </si>
  <si>
    <t>total</t>
  </si>
  <si>
    <t>Unknown</t>
  </si>
  <si>
    <t xml:space="preserve">2013. </t>
  </si>
  <si>
    <t xml:space="preserve"> %</t>
  </si>
  <si>
    <t xml:space="preserve">2014. </t>
  </si>
  <si>
    <t>up to 15</t>
  </si>
  <si>
    <t xml:space="preserve"> Godina</t>
  </si>
  <si>
    <t xml:space="preserve"> Year</t>
  </si>
  <si>
    <t xml:space="preserve">GODINA </t>
  </si>
  <si>
    <t xml:space="preserve">Total  </t>
  </si>
  <si>
    <t>2016.</t>
  </si>
  <si>
    <t>2015.</t>
  </si>
  <si>
    <t xml:space="preserve">children </t>
  </si>
  <si>
    <t>2017.</t>
  </si>
  <si>
    <t xml:space="preserve">≥ 9 </t>
  </si>
  <si>
    <t>Broj žena</t>
  </si>
  <si>
    <t xml:space="preserve">Broj leg. ind. </t>
  </si>
  <si>
    <t>fertilne dobi*</t>
  </si>
  <si>
    <t>pobačaja</t>
  </si>
  <si>
    <t xml:space="preserve">žena fertilne dobi </t>
  </si>
  <si>
    <t xml:space="preserve">fertile-age </t>
  </si>
  <si>
    <t>women*</t>
  </si>
  <si>
    <t>fertile-age women</t>
  </si>
  <si>
    <t xml:space="preserve">Broj legalno </t>
  </si>
  <si>
    <t>na 100 rodilja</t>
  </si>
  <si>
    <t xml:space="preserve">2016. </t>
  </si>
  <si>
    <t>(O00-O06)</t>
  </si>
  <si>
    <t>(O04)</t>
  </si>
  <si>
    <t>(O03)</t>
  </si>
  <si>
    <t>childbearing women</t>
  </si>
  <si>
    <t xml:space="preserve">2017.     </t>
  </si>
  <si>
    <t xml:space="preserve">                              </t>
  </si>
  <si>
    <t xml:space="preserve">≥ 50 </t>
  </si>
  <si>
    <t xml:space="preserve">B R O J       Ž I V O R O Đ E N E       D J E C E  </t>
  </si>
  <si>
    <t>No. of liveborn children</t>
  </si>
  <si>
    <t xml:space="preserve">rođene </t>
  </si>
  <si>
    <t>djece</t>
  </si>
  <si>
    <t xml:space="preserve">Broj pobačaja i prekida </t>
  </si>
  <si>
    <t>trudnoće na 1</t>
  </si>
  <si>
    <t xml:space="preserve">Miscarriages and </t>
  </si>
  <si>
    <t>and abortions</t>
  </si>
  <si>
    <t>No. of miscarriages</t>
  </si>
  <si>
    <t>Broj pobačaja i prekida</t>
  </si>
  <si>
    <t>No. of abortions and</t>
  </si>
  <si>
    <t>miscarriages per 1,000</t>
  </si>
  <si>
    <r>
      <t>Tablica</t>
    </r>
    <r>
      <rPr>
        <i/>
        <sz val="9"/>
        <color theme="1"/>
        <rFont val="Calibri"/>
        <family val="2"/>
        <charset val="238"/>
        <scheme val="minor"/>
      </rPr>
      <t xml:space="preserve"> - Table</t>
    </r>
    <r>
      <rPr>
        <b/>
        <sz val="9"/>
        <color theme="1"/>
        <rFont val="Calibri"/>
        <family val="2"/>
        <charset val="238"/>
        <scheme val="minor"/>
      </rPr>
      <t xml:space="preserve"> 2.</t>
    </r>
  </si>
  <si>
    <r>
      <t xml:space="preserve">Tablica </t>
    </r>
    <r>
      <rPr>
        <i/>
        <sz val="9"/>
        <color theme="1"/>
        <rFont val="Calibri"/>
        <family val="2"/>
        <charset val="238"/>
        <scheme val="minor"/>
      </rPr>
      <t>- Table</t>
    </r>
    <r>
      <rPr>
        <b/>
        <sz val="9"/>
        <color theme="1"/>
        <rFont val="Calibri"/>
        <family val="2"/>
        <charset val="238"/>
        <scheme val="minor"/>
      </rPr>
      <t xml:space="preserve"> 3.</t>
    </r>
  </si>
  <si>
    <r>
      <t xml:space="preserve">Ostali abnormalni produkti začeća - </t>
    </r>
    <r>
      <rPr>
        <i/>
        <sz val="8"/>
        <color rgb="FF000000"/>
        <rFont val="Calibri"/>
        <family val="2"/>
        <charset val="238"/>
        <scheme val="minor"/>
      </rPr>
      <t>Other abnormal products of conception</t>
    </r>
    <r>
      <rPr>
        <sz val="8"/>
        <color rgb="FF000000"/>
        <rFont val="Calibri"/>
        <family val="2"/>
        <charset val="238"/>
        <scheme val="minor"/>
      </rPr>
      <t xml:space="preserve"> (O02)</t>
    </r>
  </si>
  <si>
    <r>
      <t xml:space="preserve">Ostali pobačaji - </t>
    </r>
    <r>
      <rPr>
        <i/>
        <sz val="8"/>
        <color rgb="FF000000"/>
        <rFont val="Calibri"/>
        <family val="2"/>
        <charset val="238"/>
        <scheme val="minor"/>
      </rPr>
      <t>Other abortion</t>
    </r>
    <r>
      <rPr>
        <sz val="8"/>
        <color rgb="FF000000"/>
        <rFont val="Calibri"/>
        <family val="2"/>
        <charset val="238"/>
        <scheme val="minor"/>
      </rPr>
      <t xml:space="preserve"> (O05)</t>
    </r>
  </si>
  <si>
    <r>
      <t xml:space="preserve">Tablica - </t>
    </r>
    <r>
      <rPr>
        <i/>
        <sz val="9"/>
        <color theme="1"/>
        <rFont val="Calibri"/>
        <family val="2"/>
        <charset val="238"/>
        <scheme val="minor"/>
      </rPr>
      <t>Table</t>
    </r>
    <r>
      <rPr>
        <b/>
        <sz val="9"/>
        <color theme="1"/>
        <rFont val="Calibri"/>
        <family val="2"/>
        <charset val="238"/>
        <scheme val="minor"/>
      </rPr>
      <t xml:space="preserve"> 5.</t>
    </r>
  </si>
  <si>
    <r>
      <t xml:space="preserve">Hidatidozna mola - </t>
    </r>
    <r>
      <rPr>
        <i/>
        <sz val="8"/>
        <color rgb="FF000000"/>
        <rFont val="Calibri"/>
        <family val="2"/>
        <charset val="238"/>
        <scheme val="minor"/>
      </rPr>
      <t>Hydatidiform mole</t>
    </r>
    <r>
      <rPr>
        <sz val="8"/>
        <color rgb="FF000000"/>
        <rFont val="Calibri"/>
        <family val="2"/>
        <charset val="238"/>
        <scheme val="minor"/>
      </rPr>
      <t xml:space="preserve"> (O01)</t>
    </r>
  </si>
  <si>
    <r>
      <t xml:space="preserve">Izvanmaternična trudnoća - </t>
    </r>
    <r>
      <rPr>
        <i/>
        <sz val="8"/>
        <color rgb="FF000000"/>
        <rFont val="Calibri"/>
        <family val="2"/>
        <charset val="238"/>
        <scheme val="minor"/>
      </rPr>
      <t>Ectopic pregnancy</t>
    </r>
    <r>
      <rPr>
        <sz val="8"/>
        <color rgb="FF000000"/>
        <rFont val="Calibri"/>
        <family val="2"/>
        <charset val="238"/>
        <scheme val="minor"/>
      </rPr>
      <t xml:space="preserve"> (O00)</t>
    </r>
  </si>
  <si>
    <r>
      <t xml:space="preserve">Nespecificirani pobačaji - </t>
    </r>
    <r>
      <rPr>
        <i/>
        <sz val="8"/>
        <color rgb="FF000000"/>
        <rFont val="Calibri"/>
        <family val="2"/>
        <charset val="238"/>
        <scheme val="minor"/>
      </rPr>
      <t>Unspecified abortion</t>
    </r>
    <r>
      <rPr>
        <sz val="8"/>
        <color rgb="FF000000"/>
        <rFont val="Calibri"/>
        <family val="2"/>
        <charset val="238"/>
        <scheme val="minor"/>
      </rPr>
      <t xml:space="preserve"> (O06)</t>
    </r>
  </si>
  <si>
    <t>trudnoće na 1.000</t>
  </si>
  <si>
    <t>4 - 6</t>
  </si>
  <si>
    <t>7 - 8</t>
  </si>
  <si>
    <t>živorođeno dijete</t>
  </si>
  <si>
    <t>na 1 živorođeno dijete</t>
  </si>
  <si>
    <t>Abortions and miscarriages</t>
  </si>
  <si>
    <t>No. of legally induced</t>
  </si>
  <si>
    <t>abortions per 100</t>
  </si>
  <si>
    <t>No. of legally</t>
  </si>
  <si>
    <t>induced abortions</t>
  </si>
  <si>
    <r>
      <t xml:space="preserve">Spontani pobačaj - </t>
    </r>
    <r>
      <rPr>
        <i/>
        <sz val="8"/>
        <color rgb="FF000000"/>
        <rFont val="Calibri"/>
        <family val="2"/>
        <charset val="238"/>
        <scheme val="minor"/>
      </rPr>
      <t>Spontaneous abortion</t>
    </r>
    <r>
      <rPr>
        <sz val="8"/>
        <color rgb="FF000000"/>
        <rFont val="Calibri"/>
        <family val="2"/>
        <charset val="238"/>
        <scheme val="minor"/>
      </rPr>
      <t xml:space="preserve"> (O03)</t>
    </r>
  </si>
  <si>
    <r>
      <t xml:space="preserve">Legalno inducirani (medicinski) pobačaj - </t>
    </r>
    <r>
      <rPr>
        <i/>
        <sz val="8"/>
        <color rgb="FF000000"/>
        <rFont val="Calibri"/>
        <family val="2"/>
        <charset val="238"/>
        <scheme val="minor"/>
      </rPr>
      <t>Legally induced abortion</t>
    </r>
    <r>
      <rPr>
        <sz val="8"/>
        <color rgb="FF000000"/>
        <rFont val="Calibri"/>
        <family val="2"/>
        <charset val="238"/>
        <scheme val="minor"/>
      </rPr>
      <t xml:space="preserve"> (O04)</t>
    </r>
  </si>
  <si>
    <r>
      <t xml:space="preserve">Tablica - </t>
    </r>
    <r>
      <rPr>
        <i/>
        <sz val="10"/>
        <color theme="1"/>
        <rFont val="Calibri"/>
        <family val="2"/>
        <charset val="238"/>
        <scheme val="minor"/>
      </rPr>
      <t xml:space="preserve">Table </t>
    </r>
    <r>
      <rPr>
        <b/>
        <sz val="10"/>
        <color theme="1"/>
        <rFont val="Calibri"/>
        <family val="2"/>
        <charset val="238"/>
        <scheme val="minor"/>
      </rPr>
      <t xml:space="preserve">6. </t>
    </r>
  </si>
  <si>
    <r>
      <t>≥</t>
    </r>
    <r>
      <rPr>
        <b/>
        <sz val="10"/>
        <color theme="1"/>
        <rFont val="Calibri"/>
        <family val="2"/>
        <charset val="238"/>
        <scheme val="minor"/>
      </rPr>
      <t xml:space="preserve"> </t>
    </r>
    <r>
      <rPr>
        <i/>
        <sz val="10"/>
        <color theme="1"/>
        <rFont val="Calibri"/>
        <family val="2"/>
        <charset val="238"/>
        <scheme val="minor"/>
      </rPr>
      <t xml:space="preserve">50 </t>
    </r>
  </si>
  <si>
    <t>Age when undergoing abortion/miscarriage (yr)</t>
  </si>
  <si>
    <r>
      <t xml:space="preserve">Zdravstvena ustanova / </t>
    </r>
    <r>
      <rPr>
        <i/>
        <sz val="8"/>
        <color rgb="FF000000"/>
        <rFont val="Calibri"/>
        <family val="2"/>
        <charset val="238"/>
        <scheme val="minor"/>
      </rPr>
      <t>Health facility</t>
    </r>
  </si>
  <si>
    <t>15 - 16</t>
  </si>
  <si>
    <t>17 - 19</t>
  </si>
  <si>
    <t>20 - 29</t>
  </si>
  <si>
    <t>30 - 39</t>
  </si>
  <si>
    <t>40 - 49</t>
  </si>
  <si>
    <t>** The stated numbers of abortions and miscarriages refer to the number of abortions and miscarriages reported by means of individual reports of abortions and miscarriages, and abortions and miscarriages recorded in the Hospitalization Database, but wherefor individual reports have not been submitted despite the legal obligation.</t>
  </si>
  <si>
    <t>* The stated numbers of abortions and miscarriages refer to the number of abortions and miscarriages reported by means of individual reports of abortions and miscarriages, and abortions and miscarriages recorded in the Hospitalization Database, but wherefor individual reports have not been submitted despite the legal obligation.</t>
  </si>
  <si>
    <t>2018.*</t>
  </si>
  <si>
    <t>2019.*</t>
  </si>
  <si>
    <t>2020.*</t>
  </si>
  <si>
    <t>* Navedeni brojevi se odnose na brojeve pobačaja i prekida trudnoća prijavljenih putem individualne prijave pobačaja i prekida trudnoća.</t>
  </si>
  <si>
    <t>* The stated numbers refer to the numbers of abortions and miscarriages reported by means of individual reports.</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</si>
  <si>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</si>
  <si>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</si>
  <si>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</si>
  <si>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</si>
  <si>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</si>
  <si>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</si>
  <si>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</si>
  <si>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</si>
  <si>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</si>
  <si>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</si>
  <si>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</si>
  <si>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</si>
  <si>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</si>
  <si>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</si>
  <si>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</si>
  <si>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</si>
  <si>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</si>
  <si>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</si>
  <si>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</si>
  <si>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</si>
  <si>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</si>
  <si>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r>
      <t xml:space="preserve">Ukupan broj - </t>
    </r>
    <r>
      <rPr>
        <i/>
        <sz val="8"/>
        <color rgb="FF000000"/>
        <rFont val="Calibri"/>
        <family val="2"/>
        <charset val="238"/>
        <scheme val="minor"/>
      </rPr>
      <t>Total number</t>
    </r>
  </si>
  <si>
    <t>UKUPAN BROJ - Total number</t>
  </si>
  <si>
    <t>nepoznato</t>
  </si>
  <si>
    <t>UKUPAN BROJ</t>
  </si>
  <si>
    <t>&lt; 0,1%</t>
  </si>
  <si>
    <t xml:space="preserve">nepoznato </t>
  </si>
  <si>
    <t>legalno inducirani</t>
  </si>
  <si>
    <t>ostali prekidi trudnoće</t>
  </si>
  <si>
    <t>miscarriages</t>
  </si>
  <si>
    <t>legally induced abortions</t>
  </si>
  <si>
    <t>other abortions</t>
  </si>
  <si>
    <r>
      <t>B R O J      Ž I V O R O Đ E N E     D J E C E</t>
    </r>
    <r>
      <rPr>
        <i/>
        <sz val="11"/>
        <color theme="1"/>
        <rFont val="Calibri"/>
        <family val="2"/>
        <charset val="238"/>
        <scheme val="minor"/>
      </rPr>
      <t xml:space="preserve">  - No. of liveborn children</t>
    </r>
  </si>
  <si>
    <r>
      <t xml:space="preserve">Županija prebivališta / </t>
    </r>
    <r>
      <rPr>
        <i/>
        <sz val="9"/>
        <color rgb="FF000000"/>
        <rFont val="Calibri"/>
        <family val="2"/>
        <charset val="238"/>
        <scheme val="minor"/>
      </rPr>
      <t>County of residence</t>
    </r>
  </si>
  <si>
    <r>
      <t xml:space="preserve">Izvanmaternična trudnoća - </t>
    </r>
    <r>
      <rPr>
        <i/>
        <sz val="9"/>
        <color rgb="FF000000"/>
        <rFont val="Calibri"/>
        <family val="2"/>
        <charset val="238"/>
        <scheme val="minor"/>
      </rPr>
      <t>Ectopic pregnancy</t>
    </r>
    <r>
      <rPr>
        <sz val="9"/>
        <color rgb="FF000000"/>
        <rFont val="Calibri"/>
        <family val="2"/>
        <charset val="238"/>
        <scheme val="minor"/>
      </rPr>
      <t xml:space="preserve"> (O00)</t>
    </r>
  </si>
  <si>
    <r>
      <t xml:space="preserve">Hidatidozna mola - </t>
    </r>
    <r>
      <rPr>
        <i/>
        <sz val="9"/>
        <color rgb="FF000000"/>
        <rFont val="Calibri"/>
        <family val="2"/>
        <charset val="238"/>
        <scheme val="minor"/>
      </rPr>
      <t>Hydatidiform mole</t>
    </r>
    <r>
      <rPr>
        <sz val="9"/>
        <color rgb="FF000000"/>
        <rFont val="Calibri"/>
        <family val="2"/>
        <charset val="238"/>
        <scheme val="minor"/>
      </rPr>
      <t xml:space="preserve"> (O01)</t>
    </r>
  </si>
  <si>
    <r>
      <t xml:space="preserve">Ostali abnormalni produkti začeća - </t>
    </r>
    <r>
      <rPr>
        <i/>
        <sz val="9"/>
        <color rgb="FF000000"/>
        <rFont val="Calibri"/>
        <family val="2"/>
        <charset val="238"/>
        <scheme val="minor"/>
      </rPr>
      <t>Other abnormal products of conception</t>
    </r>
    <r>
      <rPr>
        <sz val="9"/>
        <color rgb="FF000000"/>
        <rFont val="Calibri"/>
        <family val="2"/>
        <charset val="238"/>
        <scheme val="minor"/>
      </rPr>
      <t xml:space="preserve"> (O02)</t>
    </r>
  </si>
  <si>
    <r>
      <t xml:space="preserve">Spontani pobačaj - </t>
    </r>
    <r>
      <rPr>
        <i/>
        <sz val="9"/>
        <color rgb="FF000000"/>
        <rFont val="Calibri"/>
        <family val="2"/>
        <charset val="238"/>
        <scheme val="minor"/>
      </rPr>
      <t>Spontaneous abortion</t>
    </r>
    <r>
      <rPr>
        <sz val="9"/>
        <color rgb="FF000000"/>
        <rFont val="Calibri"/>
        <family val="2"/>
        <charset val="238"/>
        <scheme val="minor"/>
      </rPr>
      <t xml:space="preserve"> (O03)</t>
    </r>
  </si>
  <si>
    <r>
      <t xml:space="preserve">Legalno inducirani (medicinski) pobačaj - </t>
    </r>
    <r>
      <rPr>
        <i/>
        <sz val="9"/>
        <color rgb="FF000000"/>
        <rFont val="Calibri"/>
        <family val="2"/>
        <charset val="238"/>
        <scheme val="minor"/>
      </rPr>
      <t>Legally induced abortion</t>
    </r>
    <r>
      <rPr>
        <sz val="9"/>
        <color rgb="FF000000"/>
        <rFont val="Calibri"/>
        <family val="2"/>
        <charset val="238"/>
        <scheme val="minor"/>
      </rPr>
      <t xml:space="preserve"> (O04)</t>
    </r>
  </si>
  <si>
    <r>
      <t xml:space="preserve">Ostali pobačaji - </t>
    </r>
    <r>
      <rPr>
        <i/>
        <sz val="9"/>
        <color rgb="FF000000"/>
        <rFont val="Calibri"/>
        <family val="2"/>
        <charset val="238"/>
        <scheme val="minor"/>
      </rPr>
      <t>Other abortion</t>
    </r>
    <r>
      <rPr>
        <sz val="9"/>
        <color rgb="FF000000"/>
        <rFont val="Calibri"/>
        <family val="2"/>
        <charset val="238"/>
        <scheme val="minor"/>
      </rPr>
      <t xml:space="preserve"> (O05)</t>
    </r>
  </si>
  <si>
    <r>
      <t xml:space="preserve">Nespecificirani pobačaji - </t>
    </r>
    <r>
      <rPr>
        <i/>
        <sz val="9"/>
        <color rgb="FF000000"/>
        <rFont val="Calibri"/>
        <family val="2"/>
        <charset val="238"/>
        <scheme val="minor"/>
      </rPr>
      <t>Unspecified abortion</t>
    </r>
    <r>
      <rPr>
        <sz val="9"/>
        <color rgb="FF000000"/>
        <rFont val="Calibri"/>
        <family val="2"/>
        <charset val="238"/>
        <scheme val="minor"/>
      </rPr>
      <t xml:space="preserve"> (O06)</t>
    </r>
  </si>
  <si>
    <r>
      <t xml:space="preserve">UKUPAN BROJ - </t>
    </r>
    <r>
      <rPr>
        <i/>
        <sz val="9"/>
        <color rgb="FF000000"/>
        <rFont val="Calibri"/>
        <family val="2"/>
        <charset val="238"/>
        <scheme val="minor"/>
      </rPr>
      <t>Total number</t>
    </r>
  </si>
  <si>
    <r>
      <t xml:space="preserve">Ukupan broj </t>
    </r>
    <r>
      <rPr>
        <sz val="9"/>
        <color rgb="FF000000"/>
        <rFont val="Calibri"/>
        <family val="2"/>
        <charset val="238"/>
        <scheme val="minor"/>
      </rPr>
      <t xml:space="preserve">- </t>
    </r>
    <r>
      <rPr>
        <i/>
        <sz val="9"/>
        <color rgb="FF000000"/>
        <rFont val="Calibri"/>
        <family val="2"/>
        <charset val="238"/>
        <scheme val="minor"/>
      </rPr>
      <t>Total number</t>
    </r>
  </si>
  <si>
    <r>
      <t xml:space="preserve">Stranci - </t>
    </r>
    <r>
      <rPr>
        <i/>
        <sz val="9"/>
        <color rgb="FF000000"/>
        <rFont val="Calibri"/>
        <family val="2"/>
        <charset val="238"/>
        <scheme val="minor"/>
      </rPr>
      <t>Foreign citizens</t>
    </r>
  </si>
  <si>
    <r>
      <t xml:space="preserve">Nepoznato - </t>
    </r>
    <r>
      <rPr>
        <i/>
        <sz val="9"/>
        <color rgb="FF000000"/>
        <rFont val="Calibri"/>
        <family val="2"/>
        <charset val="238"/>
        <scheme val="minor"/>
      </rPr>
      <t>Unknown</t>
    </r>
  </si>
  <si>
    <r>
      <t xml:space="preserve">DIJAGNOZA MKB-10 / </t>
    </r>
    <r>
      <rPr>
        <i/>
        <sz val="9"/>
        <color rgb="FF000000"/>
        <rFont val="Calibri"/>
        <family val="2"/>
        <charset val="238"/>
        <scheme val="minor"/>
      </rPr>
      <t>ICD - 10 CODE</t>
    </r>
  </si>
  <si>
    <r>
      <t xml:space="preserve">DIJAGNOZA MKB-10 / </t>
    </r>
    <r>
      <rPr>
        <i/>
        <sz val="8"/>
        <color rgb="FF000000"/>
        <rFont val="Calibri"/>
        <family val="2"/>
        <charset val="238"/>
        <scheme val="minor"/>
      </rPr>
      <t>ICD - 10 CODE</t>
    </r>
  </si>
  <si>
    <t>2021.*</t>
  </si>
  <si>
    <t>od toga</t>
  </si>
  <si>
    <t>whereof</t>
  </si>
  <si>
    <t>Klinički bolnički centar Zagreb</t>
  </si>
  <si>
    <t>Klinički bolnički centar Split</t>
  </si>
  <si>
    <t>Klinički bolnički centar Sestre milosrdnice</t>
  </si>
  <si>
    <t>Klinički bolnički centar Rijeka</t>
  </si>
  <si>
    <t>Klinički bolnički centar Osijek</t>
  </si>
  <si>
    <t>Županijska bolnica Čakovec</t>
  </si>
  <si>
    <t>Opća bolnica Dubrovnik</t>
  </si>
  <si>
    <t>Opća bolnica Gospić</t>
  </si>
  <si>
    <t>Opća bolnica Karlovac</t>
  </si>
  <si>
    <t>Opća bolnica "Dr. Tomislav Bardek" Koprivnica</t>
  </si>
  <si>
    <t>Opća županijska bolnica Našice</t>
  </si>
  <si>
    <t>Opća bolnica Nova Gradiška</t>
  </si>
  <si>
    <t>Opća bolnica i bolnica branitelja domovinskog rata Ogulin</t>
  </si>
  <si>
    <t>Opća županijska bolnica Pakrac i bolnica hrvatskih veterana</t>
  </si>
  <si>
    <t>Opća županijska bolnica Požega</t>
  </si>
  <si>
    <t>Opća bolnica Pula</t>
  </si>
  <si>
    <t>Opća bolnica "Dr. Ivo Pedišić" Sisak</t>
  </si>
  <si>
    <t>Opća bolnica "Dr. Josip Benčević" Slavonski Brod</t>
  </si>
  <si>
    <t>Opća bolnica Šibensko-kninske županije</t>
  </si>
  <si>
    <t>Opća bolnica Varaždin</t>
  </si>
  <si>
    <t>Opća županijska bolnica Vinkovci</t>
  </si>
  <si>
    <t>Opća bolnica Virovitica</t>
  </si>
  <si>
    <t>Opća bolnica Zabok i bolnica hrvatskih veterana</t>
  </si>
  <si>
    <t>Opća bolnica Zadar</t>
  </si>
  <si>
    <t>Rodilište i poliklinika Podobnik</t>
  </si>
  <si>
    <t>pobačaja i</t>
  </si>
  <si>
    <t>prekida trudnoće</t>
  </si>
  <si>
    <t>pobačaja i prekida trudnoće</t>
  </si>
  <si>
    <t>spontani</t>
  </si>
  <si>
    <t xml:space="preserve">(O00 - O02, O05 - O06) </t>
  </si>
  <si>
    <t>(O00 - O02, O05 - O06)</t>
  </si>
  <si>
    <t>induciranih pobačaja</t>
  </si>
  <si>
    <t>unknown</t>
  </si>
  <si>
    <t>DOB (GODINE) ŽENE U TRENUTKU POBAČAJA</t>
  </si>
  <si>
    <t>OSTALE DOBNE SKUPINE</t>
  </si>
  <si>
    <t>Adolescents</t>
  </si>
  <si>
    <t>Other age groups</t>
  </si>
  <si>
    <t>Ukupan broj</t>
  </si>
  <si>
    <t xml:space="preserve">unknown  </t>
  </si>
  <si>
    <r>
      <t xml:space="preserve">Tablica - </t>
    </r>
    <r>
      <rPr>
        <i/>
        <sz val="9"/>
        <color theme="1"/>
        <rFont val="Calibri"/>
        <family val="2"/>
        <scheme val="minor"/>
      </rPr>
      <t>Table</t>
    </r>
    <r>
      <rPr>
        <b/>
        <sz val="9"/>
        <color theme="1"/>
        <rFont val="Calibri"/>
        <family val="2"/>
        <charset val="238"/>
        <scheme val="minor"/>
      </rPr>
      <t xml:space="preserve"> 1. </t>
    </r>
  </si>
  <si>
    <t>(O00 - O06)</t>
  </si>
  <si>
    <t>* Podaci o broju žena generativne dobi su preuzeti iz Procjene broja stanovništva sredinom 2022. godine, koju je Državni zavod za statistiku objavio 8. rujna 2023. godine.</t>
  </si>
  <si>
    <r>
      <rPr>
        <b/>
        <sz val="11"/>
        <color theme="1"/>
        <rFont val="Calibri"/>
        <family val="2"/>
        <scheme val="minor"/>
      </rPr>
      <t>BROJ ŽENA FERTILNE DOBI, BROJ ŽIVOROĐENE DJECE I ODNOS BROJA POBAČAJA I PREKIDA TRUDNOĆE PREMA BROJU ŽIVOROĐENE DJECE U HRVATSKOJ U RAZDOBLJU OD 1995. DO 2022. GODINE</t>
    </r>
    <r>
      <rPr>
        <sz val="11"/>
        <color theme="1"/>
        <rFont val="Calibri"/>
        <family val="2"/>
        <charset val="238"/>
        <scheme val="minor"/>
      </rPr>
      <t xml:space="preserve"> - Number of fertile-age women, liveborn children, and ratios of the number of miscarriages and abortions to the number of liveborn children, Croatia, 1995 - 2022</t>
    </r>
  </si>
  <si>
    <t>2022.*</t>
  </si>
  <si>
    <r>
      <t>* The data on the number of fertile-age women in Croatia are derived from mid-2022 population estimates, published by the Croatian Bureau of Statistics on 8</t>
    </r>
    <r>
      <rPr>
        <i/>
        <vertAlign val="superscript"/>
        <sz val="8"/>
        <color theme="1"/>
        <rFont val="Calibri"/>
        <family val="2"/>
        <charset val="238"/>
        <scheme val="minor"/>
      </rPr>
      <t>th</t>
    </r>
    <r>
      <rPr>
        <i/>
        <sz val="8"/>
        <color theme="1"/>
        <rFont val="Calibri"/>
        <family val="2"/>
        <charset val="238"/>
        <scheme val="minor"/>
      </rPr>
      <t xml:space="preserve"> September 2023.</t>
    </r>
  </si>
  <si>
    <t>Opća bolnica "Dr. Anđelko Višić" Bjelovar</t>
  </si>
  <si>
    <t>Nacionalna memorijalna bolnica "Dr. Juraj Njavro" Vukovar</t>
  </si>
  <si>
    <t>* Navedeni brojevi se odnose na brojeve prekida trudnoća prijavljenih putem individualne prijave pobačaja i prekida trudnoća.</t>
  </si>
  <si>
    <t>* The stated numbers refer to the numbers of abortions reported by means of individual reports.</t>
  </si>
  <si>
    <r>
      <t xml:space="preserve">Tablica - </t>
    </r>
    <r>
      <rPr>
        <i/>
        <sz val="9"/>
        <color theme="1"/>
        <rFont val="Calibri"/>
        <family val="2"/>
        <charset val="238"/>
        <scheme val="minor"/>
      </rPr>
      <t xml:space="preserve">Table </t>
    </r>
    <r>
      <rPr>
        <b/>
        <sz val="9"/>
        <color theme="1"/>
        <rFont val="Calibri"/>
        <family val="2"/>
        <charset val="238"/>
        <scheme val="minor"/>
      </rPr>
      <t xml:space="preserve">7. </t>
    </r>
  </si>
  <si>
    <r>
      <t xml:space="preserve">Tablica - </t>
    </r>
    <r>
      <rPr>
        <i/>
        <sz val="9"/>
        <color theme="1"/>
        <rFont val="Calibri"/>
        <family val="2"/>
        <charset val="238"/>
        <scheme val="minor"/>
      </rPr>
      <t xml:space="preserve">Table </t>
    </r>
    <r>
      <rPr>
        <b/>
        <sz val="9"/>
        <color theme="1"/>
        <rFont val="Calibri"/>
        <family val="2"/>
        <charset val="238"/>
        <scheme val="minor"/>
      </rPr>
      <t xml:space="preserve">4. </t>
    </r>
  </si>
  <si>
    <t>2018.**</t>
  </si>
  <si>
    <t>2019.**</t>
  </si>
  <si>
    <t>2020.**</t>
  </si>
  <si>
    <t>2021.**</t>
  </si>
  <si>
    <t>2022.**</t>
  </si>
  <si>
    <r>
      <t xml:space="preserve">UKUPNI BROJ POBAČAJA I PREKIDA TRUDNOĆE, BROJ SPONTANIH, LEGALNO INDUCIRANIH I OSTALIH PREKIDA TRUDNOĆE REGISTRIRANIH U ZDRAVSTVENIM USTANOVAMA HRVATSKE OD 1995. DO 2022. GODINE - </t>
    </r>
    <r>
      <rPr>
        <sz val="9"/>
        <color theme="1"/>
        <rFont val="Calibri"/>
        <family val="2"/>
        <charset val="238"/>
        <scheme val="minor"/>
      </rPr>
      <t>Total number of abortions and miscarriages, the number of miscarriages, legally induced, and other abortions recorded by health facilities, Croatia, 1995 - 2022</t>
    </r>
  </si>
  <si>
    <r>
      <t xml:space="preserve">UKUPAN BROJ ŽENA KOD KOJIH JE ZABILJEŽEN POBAČAJ I PREKID TRUDNOĆE PREMA BROJU PRETHODNO ŽIVOROĐENE DJECE U HRVATSKOJ OD 2002. DO 2022. GODINE – </t>
    </r>
    <r>
      <rPr>
        <sz val="9"/>
        <color theme="1"/>
        <rFont val="Calibri"/>
        <family val="2"/>
        <charset val="238"/>
        <scheme val="minor"/>
      </rPr>
      <t>The total number of women having undergone an abortion or miscarriage with regard to the number of previously liveborn children in Croatia, 2002 - 2022</t>
    </r>
  </si>
  <si>
    <r>
      <t xml:space="preserve">POBAČAJI I PREKIDI TRUDNOĆE PREMA PREBIVALIŠTU ŽENE I DIJAGNOZI MKB-10 U 2022. GODINI* - </t>
    </r>
    <r>
      <rPr>
        <sz val="9"/>
        <color theme="1"/>
        <rFont val="Calibri"/>
        <family val="2"/>
        <charset val="238"/>
        <scheme val="minor"/>
      </rPr>
      <t>The total number of abortions and miscarriages by residence and ICD-10 code in Croatia in 2022*</t>
    </r>
  </si>
  <si>
    <r>
      <t xml:space="preserve">POBAČAJI I PREKIDI TRUDNOĆE PREMA ZDRAVSTVENIM USTANOVAMA I DIJAGNOZI MKB-10 U 2022. GODINI* – </t>
    </r>
    <r>
      <rPr>
        <sz val="9"/>
        <color theme="1"/>
        <rFont val="Calibri"/>
        <family val="2"/>
        <charset val="238"/>
        <scheme val="minor"/>
      </rPr>
      <t>The total number of abortions and miscarriages by health facility and ICD-10 code in Croatia in 2022*</t>
    </r>
  </si>
  <si>
    <t>Klinička bolnica Merkur</t>
  </si>
  <si>
    <t>Klinička bolnica Sveti Duh</t>
  </si>
  <si>
    <t>Opća i veteranska bolnica "Hrvatski Ponos" Knin</t>
  </si>
  <si>
    <t>** Navedeni brojevi pobačaja i prekida trudnoće se odnose na zbrojeve pobačaja i prekida trudnoća prijavljenih putem individualnih prijava pobačaja i prekida trudnoća te pobačaja i prekida trudnoća evidentiranih u Bazi podataka o hospitalizacijama, ali za koje individualne prijave, unatoč zakonskoj obavezi, nisu dostavljene.</t>
  </si>
  <si>
    <t>* Navedeni brojevi pobačaja i prekida trudnoće se odnose na zbrojeve pobačaja i prekida trudnoća prijavljenih putem individualnih prijava pobačaja i prekida trudnoća te pobačaja i prekida trudnoća evidentiranih u Bazi podataka o hospitalizacijama, ali za koje individualne prijave, unatoč zakonskoj obavezi, nisu dostavljene.</t>
  </si>
  <si>
    <r>
      <t xml:space="preserve">LEGALNO INDUCIRANI POBAČAJI PO DOBNIM SKUPINAMA ZABILJEŽENI U ZDRAVSTVENIM USTANOVAMA HRVATSKE OD 2002. DO 2022. GODINE* – </t>
    </r>
    <r>
      <rPr>
        <sz val="10"/>
        <color theme="1"/>
        <rFont val="Calibri"/>
        <family val="2"/>
        <charset val="238"/>
        <scheme val="minor"/>
      </rPr>
      <t>Legally induced abortions by age group, reported by health facilities in Croatia, 2002 - 2022*</t>
    </r>
  </si>
  <si>
    <r>
      <t xml:space="preserve">BROJ ŽENA KOD KOJIH JE ZABILJEŽEN LEGALNO INDUCIRANI POBAČAJ PREMA BROJU PRETHODNO ŽIVOROĐENE DJECE OD 2007. DO 2022. GODINE - </t>
    </r>
    <r>
      <rPr>
        <sz val="9"/>
        <color theme="1"/>
        <rFont val="Calibri"/>
        <family val="2"/>
        <charset val="238"/>
        <scheme val="minor"/>
      </rPr>
      <t>Number of women having undergone a legally induced abortion with regard to the number of previously liveborn children in Croatia, 2007 - 2022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</si>
</sst>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0000000000000000"/>
    <numFmt numFmtId="166" formatCode="0.0%"/>
  </numFmts>
  <fonts count="33" x14ac:knownFonts="1">
    <font>
      <sz val="11"/>
      <color theme="1"/>
      <name val="Calibri"/>
      <family val="2"/>
      <charset val="238"/>
      <scheme val="minor"/>
    </font>
    <font>
      <sz val="11"/>
      <color theme="1"/>
      <name val="Calibri"/>
      <family val="2"/>
      <scheme val="minor"/>
    </font>
    <font>
      <b/>
      <sz val="10"/>
      <name val="Arial"/>
      <family val="2"/>
      <charset val="238"/>
    </font>
    <font>
      <b/>
      <sz val="11"/>
      <color theme="1"/>
      <name val="Calibri"/>
      <family val="2"/>
      <charset val="238"/>
      <scheme val="minor"/>
    </font>
    <font>
      <b/>
      <sz val="9"/>
      <color theme="1"/>
      <name val="Calibri"/>
      <family val="2"/>
      <charset val="238"/>
      <scheme val="minor"/>
    </font>
    <font>
      <i/>
      <sz val="9"/>
      <color theme="1"/>
      <name val="Calibri"/>
      <family val="2"/>
      <charset val="238"/>
      <scheme val="minor"/>
    </font>
    <font>
      <sz val="4"/>
      <color theme="1"/>
      <name val="Calibri"/>
      <family val="2"/>
      <charset val="238"/>
      <scheme val="minor"/>
    </font>
    <font>
      <b/>
      <sz val="8"/>
      <color theme="1"/>
      <name val="Calibri"/>
      <family val="2"/>
      <charset val="238"/>
      <scheme val="minor"/>
    </font>
    <font>
      <i/>
      <sz val="8"/>
      <color theme="1"/>
      <name val="Calibri"/>
      <family val="2"/>
      <charset val="238"/>
      <scheme val="minor"/>
    </font>
    <font>
      <sz val="8"/>
      <color theme="1"/>
      <name val="Calibri"/>
      <family val="2"/>
      <charset val="238"/>
      <scheme val="minor"/>
    </font>
    <font>
      <sz val="3"/>
      <color theme="1"/>
      <name val="Calibri"/>
      <family val="2"/>
      <charset val="238"/>
      <scheme val="minor"/>
    </font>
    <font>
      <sz val="10"/>
      <color theme="1"/>
      <name val="Calibri"/>
      <family val="2"/>
      <charset val="238"/>
      <scheme val="minor"/>
    </font>
    <font>
      <sz val="9"/>
      <color theme="1"/>
      <name val="Calibri"/>
      <family val="2"/>
      <charset val="238"/>
      <scheme val="minor"/>
    </font>
    <font>
      <b/>
      <u/>
      <sz val="8"/>
      <color theme="1"/>
      <name val="Calibri"/>
      <family val="2"/>
      <charset val="238"/>
      <scheme val="minor"/>
    </font>
    <font>
      <i/>
      <u/>
      <sz val="8"/>
      <color theme="1"/>
      <name val="Calibri"/>
      <family val="2"/>
      <charset val="238"/>
      <scheme val="minor"/>
    </font>
    <font>
      <sz val="12"/>
      <color theme="1"/>
      <name val="Calibri"/>
      <family val="2"/>
      <charset val="238"/>
      <scheme val="minor"/>
    </font>
    <font>
      <b/>
      <sz val="10"/>
      <color theme="1"/>
      <name val="Calibri"/>
      <family val="2"/>
      <charset val="238"/>
      <scheme val="minor"/>
    </font>
    <font>
      <i/>
      <sz val="3"/>
      <color theme="1"/>
      <name val="Calibri"/>
      <family val="2"/>
      <charset val="238"/>
      <scheme val="minor"/>
    </font>
    <font>
      <b/>
      <sz val="8"/>
      <color rgb="FF000000"/>
      <name val="Calibri"/>
      <family val="2"/>
      <charset val="238"/>
      <scheme val="minor"/>
    </font>
    <font>
      <i/>
      <sz val="8"/>
      <color rgb="FF000000"/>
      <name val="Calibri"/>
      <family val="2"/>
      <charset val="238"/>
      <scheme val="minor"/>
    </font>
    <font>
      <sz val="8"/>
      <color rgb="FF000000"/>
      <name val="Calibri"/>
      <family val="2"/>
      <charset val="238"/>
      <scheme val="minor"/>
    </font>
    <font>
      <i/>
      <sz val="10"/>
      <color theme="1"/>
      <name val="Calibri"/>
      <family val="2"/>
      <charset val="238"/>
      <scheme val="minor"/>
    </font>
    <font>
      <sz val="7"/>
      <color theme="1"/>
      <name val="Calibri"/>
      <family val="2"/>
      <charset val="238"/>
      <scheme val="minor"/>
    </font>
    <font>
      <b/>
      <u/>
      <sz val="10"/>
      <color theme="1"/>
      <name val="Calibri"/>
      <family val="2"/>
      <charset val="238"/>
      <scheme val="minor"/>
    </font>
    <font>
      <i/>
      <u/>
      <sz val="10"/>
      <color theme="1"/>
      <name val="Calibri"/>
      <family val="2"/>
      <charset val="238"/>
      <scheme val="minor"/>
    </font>
    <font>
      <b/>
      <sz val="9"/>
      <color rgb="FF000000"/>
      <name val="Calibri"/>
      <family val="2"/>
      <charset val="238"/>
      <scheme val="minor"/>
    </font>
    <font>
      <i/>
      <sz val="11"/>
      <color theme="1"/>
      <name val="Calibri"/>
      <family val="2"/>
      <charset val="238"/>
      <scheme val="minor"/>
    </font>
    <font>
      <i/>
      <sz val="9"/>
      <color rgb="FF000000"/>
      <name val="Calibri"/>
      <family val="2"/>
      <charset val="238"/>
      <scheme val="minor"/>
    </font>
    <font>
      <sz val="9"/>
      <color rgb="FF000000"/>
      <name val="Calibri"/>
      <family val="2"/>
      <charset val="238"/>
      <scheme val="minor"/>
    </font>
    <font>
      <b/>
      <sz val="11"/>
      <color theme="1"/>
      <name val="Calibri"/>
      <family val="2"/>
      <scheme val="minor"/>
    </font>
    <font>
      <i/>
      <sz val="9"/>
      <color theme="1"/>
      <name val="Calibri"/>
      <family val="2"/>
      <scheme val="minor"/>
    </font>
    <font>
      <b/>
      <sz val="8"/>
      <color theme="1"/>
      <name val="Calibri"/>
      <family val="2"/>
      <scheme val="minor"/>
    </font>
    <font>
      <i/>
      <vertAlign val="superscript"/>
      <sz val="8"/>
      <color theme="1"/>
      <name val="Calibri"/>
      <family val="2"/>
      <charset val="238"/>
      <scheme val="minor"/>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2" fillId="0" borderId="0"/>
  </cellStyleXfs>
  <cellXfs count="164">
    <xf numFmtId="0" fontId="0" fillId="0" borderId="0" xfId="0"/>
    <xf numFmtId="0" fontId="3" fillId="0" borderId="0" xfId="0" applyFont="1"/>
    <xf numFmtId="0" fontId="0" fillId="0" borderId="0" xfId="0" applyFont="1"/>
    <xf numFmtId="2" fontId="3" fillId="0" borderId="0" xfId="0" applyNumberFormat="1" applyFont="1"/>
    <xf numFmtId="2" fontId="0" fillId="0" borderId="0" xfId="0" applyNumberFormat="1" applyFont="1"/>
    <xf numFmtId="0" fontId="0" fillId="0" borderId="0" xfId="0" applyFont="1" applyAlignment="1"/>
    <xf numFmtId="0" fontId="0" fillId="0" borderId="0" xfId="0" applyFont="1" applyAlignment="1">
      <alignment horizontal="left"/>
    </xf>
    <xf numFmtId="0" fontId="4" fillId="0" borderId="0" xfId="0" applyFont="1" applyAlignment="1">
      <alignment vertical="center"/>
    </xf>
    <xf numFmtId="0" fontId="6" fillId="0" borderId="0" xfId="0" applyFont="1" applyAlignment="1">
      <alignment horizontal="left" vertical="center"/>
    </xf>
    <xf numFmtId="0" fontId="7" fillId="0" borderId="0" xfId="0" applyFont="1"/>
    <xf numFmtId="0" fontId="8" fillId="0" borderId="0" xfId="0" applyFont="1"/>
    <xf numFmtId="0" fontId="8" fillId="0" borderId="0" xfId="0" applyFont="1" applyAlignment="1">
      <alignment horizontal="left" vertical="center"/>
    </xf>
    <xf numFmtId="0" fontId="9" fillId="0" borderId="0" xfId="0" applyFont="1" applyAlignment="1">
      <alignment horizontal="center" vertical="center"/>
    </xf>
    <xf numFmtId="0" fontId="9" fillId="0" borderId="0" xfId="0" applyFont="1"/>
    <xf numFmtId="3" fontId="9" fillId="0" borderId="0" xfId="0" applyNumberFormat="1" applyFont="1"/>
    <xf numFmtId="3" fontId="9" fillId="0" borderId="0" xfId="0" applyNumberFormat="1" applyFont="1" applyAlignment="1">
      <alignment horizontal="center"/>
    </xf>
    <xf numFmtId="0" fontId="7" fillId="0" borderId="0" xfId="0" applyFont="1" applyAlignment="1">
      <alignment horizontal="left"/>
    </xf>
    <xf numFmtId="0" fontId="9" fillId="0" borderId="0" xfId="0" applyFont="1" applyAlignment="1">
      <alignment horizontal="center"/>
    </xf>
    <xf numFmtId="0" fontId="7" fillId="0" borderId="0" xfId="0" applyFont="1" applyAlignment="1">
      <alignment horizontal="center"/>
    </xf>
    <xf numFmtId="3" fontId="7" fillId="0" borderId="0" xfId="0" applyNumberFormat="1" applyFont="1" applyAlignment="1">
      <alignment horizontal="center"/>
    </xf>
    <xf numFmtId="0" fontId="10" fillId="0" borderId="0" xfId="0" applyFont="1"/>
    <xf numFmtId="0" fontId="11" fillId="0" borderId="0" xfId="0" applyFont="1"/>
    <xf numFmtId="0" fontId="9" fillId="0" borderId="0" xfId="0" applyFont="1" applyAlignment="1">
      <alignment vertical="center"/>
    </xf>
    <xf numFmtId="164" fontId="9" fillId="0" borderId="0" xfId="0" applyNumberFormat="1" applyFont="1"/>
    <xf numFmtId="2" fontId="9" fillId="0" borderId="0" xfId="0" applyNumberFormat="1" applyFont="1"/>
    <xf numFmtId="3" fontId="9" fillId="0" borderId="0" xfId="0" applyNumberFormat="1" applyFont="1" applyFill="1"/>
    <xf numFmtId="3" fontId="9" fillId="0" borderId="0" xfId="0" applyNumberFormat="1" applyFont="1" applyAlignment="1">
      <alignment horizontal="right"/>
    </xf>
    <xf numFmtId="2" fontId="9" fillId="0" borderId="0" xfId="0" applyNumberFormat="1" applyFont="1" applyFill="1"/>
    <xf numFmtId="0" fontId="0" fillId="0" borderId="0" xfId="0" applyFont="1" applyAlignment="1">
      <alignment horizontal="right"/>
    </xf>
    <xf numFmtId="3" fontId="0" fillId="0" borderId="0" xfId="0" applyNumberFormat="1" applyFont="1"/>
    <xf numFmtId="164" fontId="0" fillId="0" borderId="0" xfId="0" applyNumberFormat="1" applyFont="1"/>
    <xf numFmtId="0" fontId="6" fillId="0" borderId="0" xfId="0" applyFont="1" applyAlignment="1">
      <alignment vertical="center"/>
    </xf>
    <xf numFmtId="0" fontId="7" fillId="0" borderId="0" xfId="0" applyFont="1" applyAlignment="1">
      <alignment horizontal="right"/>
    </xf>
    <xf numFmtId="0" fontId="13" fillId="0" borderId="0" xfId="0" applyFont="1" applyAlignment="1">
      <alignment horizontal="right"/>
    </xf>
    <xf numFmtId="0" fontId="8" fillId="0" borderId="0" xfId="0" applyFont="1" applyAlignment="1">
      <alignment horizontal="right"/>
    </xf>
    <xf numFmtId="0" fontId="14" fillId="0" borderId="0" xfId="0" applyFont="1" applyAlignment="1">
      <alignment horizontal="right"/>
    </xf>
    <xf numFmtId="0" fontId="8" fillId="0" borderId="0" xfId="0" applyFont="1" applyAlignment="1">
      <alignment vertical="center"/>
    </xf>
    <xf numFmtId="0" fontId="7" fillId="0" borderId="0" xfId="0" applyFont="1" applyAlignment="1">
      <alignment horizontal="center" vertical="center"/>
    </xf>
    <xf numFmtId="0" fontId="12" fillId="0" borderId="0" xfId="0" applyFont="1"/>
    <xf numFmtId="3" fontId="12" fillId="0" borderId="0" xfId="0" applyNumberFormat="1" applyFont="1"/>
    <xf numFmtId="0" fontId="12" fillId="0" borderId="0" xfId="0" applyFont="1" applyAlignment="1">
      <alignment vertical="center"/>
    </xf>
    <xf numFmtId="3" fontId="12" fillId="0" borderId="0" xfId="0" applyNumberFormat="1" applyFont="1" applyAlignment="1">
      <alignment horizontal="right"/>
    </xf>
    <xf numFmtId="164" fontId="12" fillId="0" borderId="0" xfId="0" applyNumberFormat="1" applyFont="1" applyAlignment="1">
      <alignment horizontal="right"/>
    </xf>
    <xf numFmtId="0" fontId="12" fillId="0" borderId="0" xfId="0" applyFont="1" applyAlignment="1">
      <alignment horizontal="right"/>
    </xf>
    <xf numFmtId="0" fontId="4" fillId="0" borderId="0" xfId="0" applyFont="1" applyAlignment="1">
      <alignment horizontal="left" vertical="center"/>
    </xf>
    <xf numFmtId="0" fontId="4" fillId="0" borderId="0" xfId="0" applyFont="1"/>
    <xf numFmtId="0" fontId="9" fillId="0" borderId="0" xfId="0" applyFont="1" applyFill="1" applyAlignment="1">
      <alignment horizontal="center"/>
    </xf>
    <xf numFmtId="3" fontId="9" fillId="0" borderId="0" xfId="0" applyNumberFormat="1" applyFont="1" applyFill="1" applyAlignment="1">
      <alignment horizontal="center"/>
    </xf>
    <xf numFmtId="10" fontId="9" fillId="0" borderId="0" xfId="0" applyNumberFormat="1" applyFont="1"/>
    <xf numFmtId="3" fontId="7" fillId="0" borderId="0" xfId="0" applyNumberFormat="1" applyFont="1"/>
    <xf numFmtId="0" fontId="7" fillId="0" borderId="0" xfId="0" applyFont="1" applyAlignment="1">
      <alignment vertical="center"/>
    </xf>
    <xf numFmtId="0" fontId="17" fillId="0" borderId="0" xfId="0" applyFont="1" applyAlignment="1">
      <alignment horizontal="left" vertical="center" indent="13"/>
    </xf>
    <xf numFmtId="0" fontId="5" fillId="0" borderId="0" xfId="0" applyFont="1" applyAlignment="1">
      <alignment horizontal="justify"/>
    </xf>
    <xf numFmtId="164" fontId="7" fillId="0" borderId="0" xfId="0" applyNumberFormat="1" applyFont="1"/>
    <xf numFmtId="164" fontId="12" fillId="0" borderId="0" xfId="0" applyNumberFormat="1" applyFont="1"/>
    <xf numFmtId="164" fontId="11" fillId="0" borderId="0" xfId="0" applyNumberFormat="1" applyFont="1"/>
    <xf numFmtId="3" fontId="3" fillId="0" borderId="0" xfId="0" applyNumberFormat="1" applyFont="1"/>
    <xf numFmtId="3" fontId="12" fillId="0" borderId="0" xfId="0" applyNumberFormat="1" applyFont="1" applyAlignment="1"/>
    <xf numFmtId="0" fontId="12" fillId="0" borderId="0" xfId="0" applyFont="1" applyAlignment="1"/>
    <xf numFmtId="0" fontId="0" fillId="0" borderId="1" xfId="0" applyFont="1" applyBorder="1"/>
    <xf numFmtId="0" fontId="15" fillId="0" borderId="0" xfId="0" applyFont="1" applyAlignment="1">
      <alignment wrapText="1"/>
    </xf>
    <xf numFmtId="0" fontId="18" fillId="0" borderId="4" xfId="0" applyFont="1" applyBorder="1"/>
    <xf numFmtId="0" fontId="20" fillId="0" borderId="4" xfId="0" applyFont="1" applyBorder="1"/>
    <xf numFmtId="0" fontId="16" fillId="0" borderId="0" xfId="0" applyFont="1" applyAlignment="1">
      <alignment vertical="center"/>
    </xf>
    <xf numFmtId="0" fontId="11" fillId="0" borderId="0" xfId="0" applyFont="1" applyAlignment="1"/>
    <xf numFmtId="0" fontId="11" fillId="0" borderId="0" xfId="0" applyFont="1" applyAlignment="1">
      <alignment vertical="center"/>
    </xf>
    <xf numFmtId="0" fontId="11" fillId="0" borderId="0" xfId="0" applyFont="1" applyAlignment="1">
      <alignment wrapText="1"/>
    </xf>
    <xf numFmtId="0" fontId="0" fillId="0" borderId="0" xfId="0" applyFont="1" applyAlignment="1">
      <alignment wrapText="1"/>
    </xf>
    <xf numFmtId="0" fontId="4" fillId="0" borderId="0" xfId="0" applyFont="1" applyAlignment="1"/>
    <xf numFmtId="164" fontId="12" fillId="0" borderId="0" xfId="0" applyNumberFormat="1" applyFont="1" applyAlignment="1"/>
    <xf numFmtId="3" fontId="7" fillId="0" borderId="0" xfId="0" applyNumberFormat="1" applyFont="1" applyAlignment="1">
      <alignment horizontal="right"/>
    </xf>
    <xf numFmtId="164" fontId="3" fillId="0" borderId="0" xfId="0" applyNumberFormat="1" applyFont="1"/>
    <xf numFmtId="3" fontId="4" fillId="0" borderId="0" xfId="0" applyNumberFormat="1" applyFont="1" applyAlignment="1">
      <alignment horizontal="right"/>
    </xf>
    <xf numFmtId="165" fontId="4" fillId="0" borderId="0" xfId="0" applyNumberFormat="1" applyFont="1"/>
    <xf numFmtId="0" fontId="18" fillId="0" borderId="5" xfId="0" applyFont="1" applyBorder="1" applyAlignment="1">
      <alignment horizontal="center" vertical="center"/>
    </xf>
    <xf numFmtId="3" fontId="18" fillId="0" borderId="5" xfId="0" applyNumberFormat="1" applyFont="1" applyBorder="1" applyAlignment="1">
      <alignment horizontal="center" vertical="center"/>
    </xf>
    <xf numFmtId="0" fontId="20" fillId="0" borderId="5" xfId="0" applyFont="1" applyBorder="1" applyAlignment="1">
      <alignment horizontal="center" vertical="center"/>
    </xf>
    <xf numFmtId="0" fontId="9" fillId="0" borderId="5" xfId="0" applyFont="1" applyBorder="1" applyAlignment="1">
      <alignment horizontal="center" vertical="center"/>
    </xf>
    <xf numFmtId="0" fontId="16" fillId="0" borderId="0" xfId="0" applyFont="1" applyAlignment="1">
      <alignment horizontal="center" vertical="center"/>
    </xf>
    <xf numFmtId="0" fontId="11" fillId="0" borderId="0" xfId="0" applyFont="1" applyAlignment="1">
      <alignment horizontal="center" vertical="center"/>
    </xf>
    <xf numFmtId="0" fontId="4" fillId="0" borderId="0" xfId="0" applyFont="1" applyAlignment="1">
      <alignment horizontal="center" vertical="center"/>
    </xf>
    <xf numFmtId="16" fontId="7" fillId="0" borderId="0" xfId="0" quotePrefix="1" applyNumberFormat="1" applyFont="1" applyAlignment="1">
      <alignment horizontal="center" vertical="center"/>
    </xf>
    <xf numFmtId="0" fontId="5" fillId="0" borderId="0" xfId="0" applyFont="1" applyAlignment="1">
      <alignment horizontal="center" vertical="center"/>
    </xf>
    <xf numFmtId="16" fontId="5" fillId="0" borderId="0" xfId="0" quotePrefix="1" applyNumberFormat="1" applyFont="1" applyAlignment="1">
      <alignment horizontal="center" vertical="center"/>
    </xf>
    <xf numFmtId="164" fontId="4" fillId="0" borderId="0" xfId="0" applyNumberFormat="1" applyFont="1" applyAlignment="1">
      <alignment horizontal="right"/>
    </xf>
    <xf numFmtId="2" fontId="9" fillId="0" borderId="0" xfId="0" applyNumberFormat="1" applyFont="1" applyAlignment="1">
      <alignment horizontal="center" vertical="center"/>
    </xf>
    <xf numFmtId="166" fontId="12" fillId="0" borderId="0" xfId="0" applyNumberFormat="1" applyFont="1" applyAlignment="1">
      <alignment horizontal="right"/>
    </xf>
    <xf numFmtId="166" fontId="4" fillId="0" borderId="0" xfId="0" applyNumberFormat="1" applyFont="1" applyAlignment="1">
      <alignment horizontal="right"/>
    </xf>
    <xf numFmtId="9" fontId="12" fillId="0" borderId="0" xfId="0" applyNumberFormat="1" applyFont="1" applyAlignment="1">
      <alignment horizontal="right"/>
    </xf>
    <xf numFmtId="0" fontId="3" fillId="0" borderId="0" xfId="0" applyFont="1" applyAlignment="1">
      <alignment horizontal="left"/>
    </xf>
    <xf numFmtId="16" fontId="3" fillId="0" borderId="0" xfId="0" quotePrefix="1" applyNumberFormat="1" applyFont="1" applyAlignment="1">
      <alignment horizontal="right"/>
    </xf>
    <xf numFmtId="0" fontId="3" fillId="0" borderId="0" xfId="0" applyFont="1" applyAlignment="1">
      <alignment horizontal="right"/>
    </xf>
    <xf numFmtId="0" fontId="26" fillId="0" borderId="0" xfId="0" applyFont="1" applyAlignment="1">
      <alignment horizontal="justify"/>
    </xf>
    <xf numFmtId="0" fontId="26" fillId="0" borderId="0" xfId="0" applyFont="1" applyAlignment="1">
      <alignment horizontal="right"/>
    </xf>
    <xf numFmtId="9" fontId="0" fillId="0" borderId="0" xfId="0" applyNumberFormat="1" applyFont="1"/>
    <xf numFmtId="166" fontId="0" fillId="0" borderId="0" xfId="0" applyNumberFormat="1" applyFont="1"/>
    <xf numFmtId="166" fontId="0" fillId="0" borderId="0" xfId="0" applyNumberFormat="1" applyFont="1" applyAlignment="1">
      <alignment horizontal="right"/>
    </xf>
    <xf numFmtId="3" fontId="0" fillId="0" borderId="0" xfId="0" applyNumberFormat="1" applyFont="1" applyAlignment="1">
      <alignment horizontal="right"/>
    </xf>
    <xf numFmtId="3" fontId="3" fillId="0" borderId="0" xfId="0" applyNumberFormat="1" applyFont="1" applyBorder="1" applyAlignment="1">
      <alignment horizontal="right" vertical="center" wrapText="1"/>
    </xf>
    <xf numFmtId="9" fontId="3" fillId="0" borderId="0" xfId="0" applyNumberFormat="1" applyFont="1" applyBorder="1" applyAlignment="1">
      <alignment horizontal="right" vertical="center" wrapText="1"/>
    </xf>
    <xf numFmtId="166" fontId="3" fillId="0" borderId="0" xfId="0" applyNumberFormat="1" applyFont="1" applyBorder="1" applyAlignment="1">
      <alignment horizontal="right" vertical="center" wrapText="1"/>
    </xf>
    <xf numFmtId="0" fontId="12" fillId="0" borderId="1" xfId="0" applyFont="1" applyBorder="1"/>
    <xf numFmtId="0" fontId="25" fillId="0" borderId="4" xfId="0" applyFont="1" applyBorder="1" applyAlignment="1">
      <alignment vertical="center"/>
    </xf>
    <xf numFmtId="0" fontId="25" fillId="0" borderId="5" xfId="0" applyFont="1" applyBorder="1" applyAlignment="1">
      <alignment horizontal="center" vertical="center"/>
    </xf>
    <xf numFmtId="3" fontId="25" fillId="0" borderId="5" xfId="0" applyNumberFormat="1" applyFont="1" applyBorder="1" applyAlignment="1">
      <alignment horizontal="center" vertical="center"/>
    </xf>
    <xf numFmtId="0" fontId="28" fillId="0" borderId="4" xfId="0" applyFont="1" applyBorder="1" applyAlignment="1">
      <alignment vertical="center"/>
    </xf>
    <xf numFmtId="0" fontId="28" fillId="0" borderId="5" xfId="0" applyFont="1" applyBorder="1" applyAlignment="1">
      <alignment horizontal="center" vertical="center"/>
    </xf>
    <xf numFmtId="3" fontId="28" fillId="0" borderId="5" xfId="0" applyNumberFormat="1" applyFont="1" applyBorder="1" applyAlignment="1">
      <alignment horizontal="center" vertical="center"/>
    </xf>
    <xf numFmtId="164" fontId="12" fillId="0" borderId="0" xfId="0" applyNumberFormat="1" applyFont="1" applyFill="1" applyAlignment="1"/>
    <xf numFmtId="164" fontId="12" fillId="0" borderId="0" xfId="0" applyNumberFormat="1" applyFont="1" applyFill="1"/>
    <xf numFmtId="164" fontId="4" fillId="0" borderId="0" xfId="0" applyNumberFormat="1" applyFont="1" applyFill="1"/>
    <xf numFmtId="3" fontId="0" fillId="0" borderId="0" xfId="0" applyNumberFormat="1" applyFont="1" applyBorder="1" applyAlignment="1">
      <alignment horizontal="right" vertical="center" wrapText="1"/>
    </xf>
    <xf numFmtId="9" fontId="0" fillId="0" borderId="0" xfId="0" applyNumberFormat="1" applyFont="1" applyBorder="1" applyAlignment="1">
      <alignment horizontal="right" vertical="center" wrapText="1"/>
    </xf>
    <xf numFmtId="166" fontId="0" fillId="0" borderId="0" xfId="0" applyNumberFormat="1" applyFont="1" applyBorder="1" applyAlignment="1">
      <alignment horizontal="right" vertical="center" wrapText="1"/>
    </xf>
    <xf numFmtId="3" fontId="28" fillId="0" borderId="0" xfId="0" applyNumberFormat="1" applyFont="1" applyBorder="1" applyAlignment="1">
      <alignment horizontal="right" vertical="center" wrapText="1"/>
    </xf>
    <xf numFmtId="0" fontId="1" fillId="0" borderId="0" xfId="0" applyFont="1" applyAlignment="1"/>
    <xf numFmtId="0" fontId="31" fillId="0" borderId="0" xfId="0" applyFont="1" applyAlignment="1">
      <alignment horizontal="right"/>
    </xf>
    <xf numFmtId="0" fontId="21" fillId="0" borderId="0" xfId="0" applyFont="1" applyAlignment="1">
      <alignment horizontal="center" vertical="center"/>
    </xf>
    <xf numFmtId="0" fontId="26" fillId="0" borderId="0" xfId="0" applyFont="1"/>
    <xf numFmtId="0" fontId="21" fillId="0" borderId="0" xfId="0" applyFont="1"/>
    <xf numFmtId="0" fontId="0" fillId="0" borderId="0" xfId="0" applyFont="1" applyAlignment="1">
      <alignment vertical="center"/>
    </xf>
    <xf numFmtId="0" fontId="21" fillId="0" borderId="0" xfId="0" applyFont="1" applyAlignment="1">
      <alignment horizontal="left" vertical="center"/>
    </xf>
    <xf numFmtId="0" fontId="16" fillId="0" borderId="0" xfId="0" applyFont="1" applyAlignment="1">
      <alignment horizontal="justify" vertical="center"/>
    </xf>
    <xf numFmtId="0" fontId="22" fillId="0" borderId="0" xfId="0" applyFont="1" applyAlignment="1">
      <alignment vertical="center"/>
    </xf>
    <xf numFmtId="0" fontId="21" fillId="0" borderId="0" xfId="0" applyFont="1" applyAlignment="1">
      <alignment horizontal="justify" vertical="center"/>
    </xf>
    <xf numFmtId="3" fontId="11" fillId="0" borderId="0" xfId="0" applyNumberFormat="1" applyFont="1" applyAlignment="1">
      <alignment vertical="center"/>
    </xf>
    <xf numFmtId="166" fontId="11" fillId="0" borderId="0" xfId="0" applyNumberFormat="1" applyFont="1" applyAlignment="1">
      <alignment vertical="center"/>
    </xf>
    <xf numFmtId="166" fontId="11" fillId="0" borderId="0" xfId="0" applyNumberFormat="1" applyFont="1" applyAlignment="1">
      <alignment horizontal="right" vertical="center"/>
    </xf>
    <xf numFmtId="9" fontId="11" fillId="0" borderId="0" xfId="0" applyNumberFormat="1" applyFont="1" applyAlignment="1">
      <alignment vertical="center"/>
    </xf>
    <xf numFmtId="2" fontId="7" fillId="0" borderId="0" xfId="0" applyNumberFormat="1" applyFont="1" applyAlignment="1">
      <alignment vertical="center"/>
    </xf>
    <xf numFmtId="2" fontId="0" fillId="0" borderId="0" xfId="0" applyNumberFormat="1" applyFont="1" applyAlignment="1">
      <alignment vertical="center"/>
    </xf>
    <xf numFmtId="1" fontId="7" fillId="0" borderId="0" xfId="0" applyNumberFormat="1" applyFont="1" applyAlignment="1">
      <alignment vertical="center"/>
    </xf>
    <xf numFmtId="1" fontId="0" fillId="0" borderId="0" xfId="0" applyNumberFormat="1" applyFont="1" applyAlignment="1">
      <alignment vertical="center"/>
    </xf>
    <xf numFmtId="0" fontId="7" fillId="0" borderId="0" xfId="0" applyFont="1" applyAlignment="1">
      <alignment horizontal="right" vertical="center"/>
    </xf>
    <xf numFmtId="3" fontId="7" fillId="0" borderId="0" xfId="0" applyNumberFormat="1" applyFont="1" applyAlignment="1">
      <alignment horizontal="right" vertical="center"/>
    </xf>
    <xf numFmtId="3" fontId="7" fillId="0" borderId="0" xfId="0" applyNumberFormat="1" applyFont="1" applyAlignment="1">
      <alignment vertical="center"/>
    </xf>
    <xf numFmtId="0" fontId="11" fillId="0" borderId="0" xfId="0" applyFont="1" applyAlignment="1">
      <alignment horizontal="left" vertical="center"/>
    </xf>
    <xf numFmtId="3" fontId="11" fillId="0" borderId="0" xfId="0" applyNumberFormat="1" applyFont="1" applyAlignment="1">
      <alignment horizontal="right" vertical="center"/>
    </xf>
    <xf numFmtId="3" fontId="0" fillId="0" borderId="0" xfId="0" applyNumberFormat="1" applyFont="1" applyAlignment="1">
      <alignment vertical="center"/>
    </xf>
    <xf numFmtId="3" fontId="16" fillId="0" borderId="0" xfId="0" applyNumberFormat="1" applyFont="1" applyAlignment="1">
      <alignment horizontal="right" vertical="center"/>
    </xf>
    <xf numFmtId="3" fontId="16" fillId="0" borderId="0" xfId="0" applyNumberFormat="1" applyFont="1" applyAlignment="1">
      <alignment vertical="center"/>
    </xf>
    <xf numFmtId="166" fontId="16" fillId="0" borderId="0" xfId="0" applyNumberFormat="1" applyFont="1" applyAlignment="1">
      <alignment horizontal="right" vertical="center"/>
    </xf>
    <xf numFmtId="0" fontId="26" fillId="0" borderId="0" xfId="0" applyFont="1" applyAlignment="1">
      <alignment vertical="center"/>
    </xf>
    <xf numFmtId="9" fontId="16" fillId="0" borderId="0" xfId="0" applyNumberFormat="1" applyFont="1" applyAlignment="1">
      <alignment horizontal="right" vertical="center"/>
    </xf>
    <xf numFmtId="0" fontId="25" fillId="0" borderId="6" xfId="0" applyFont="1" applyBorder="1" applyAlignment="1">
      <alignment horizontal="center" vertical="center"/>
    </xf>
    <xf numFmtId="0" fontId="25" fillId="0" borderId="3" xfId="0" applyFont="1" applyBorder="1" applyAlignment="1">
      <alignment horizontal="center" vertical="center"/>
    </xf>
    <xf numFmtId="0" fontId="25" fillId="0" borderId="2" xfId="0" applyFont="1" applyBorder="1" applyAlignment="1">
      <alignment horizontal="center" vertical="center"/>
    </xf>
    <xf numFmtId="0" fontId="25" fillId="0" borderId="7" xfId="0" applyFont="1" applyBorder="1" applyAlignment="1">
      <alignment horizontal="center" vertical="center" wrapText="1"/>
    </xf>
    <xf numFmtId="0" fontId="25" fillId="0" borderId="4"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4" xfId="0" applyFont="1" applyBorder="1" applyAlignment="1">
      <alignment horizontal="center" vertical="center" wrapText="1"/>
    </xf>
    <xf numFmtId="0" fontId="18" fillId="0" borderId="6"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18" fillId="0" borderId="7" xfId="0" applyFont="1" applyBorder="1" applyAlignment="1">
      <alignment horizontal="center" vertical="center" wrapText="1"/>
    </xf>
    <xf numFmtId="0" fontId="18" fillId="0" borderId="4"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4" xfId="0" applyFont="1" applyBorder="1" applyAlignment="1">
      <alignment horizontal="center" vertical="center" wrapText="1"/>
    </xf>
    <xf numFmtId="0" fontId="16" fillId="0" borderId="0" xfId="0" applyFont="1" applyAlignment="1">
      <alignment horizontal="center" vertical="center"/>
    </xf>
    <xf numFmtId="0" fontId="21"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5" fillId="0" borderId="0" xfId="0" applyFont="1" applyAlignment="1">
      <alignment horizontal="center"/>
    </xf>
    <xf numFmtId="0" fontId="4" fillId="0" borderId="0" xfId="0" applyFont="1" applyAlignment="1">
      <alignment horizontal="center"/>
    </xf>
  </cellXfs>
  <cellStyles count="2">
    <cellStyle name="Normal" xfId="0" builtinId="0"/>
    <cellStyle name="Obično 2" xfId="1"/>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abSelected="1" zoomScaleNormal="100" workbookViewId="0"/>
  </sheetViews>
  <sheetFormatPr defaultColWidth="9.140625" defaultRowHeight="15" x14ac:dyDescent="0.25"/>
  <cols>
    <col min="1" max="1" width="14.85546875" style="2" customWidth="1"/>
    <col min="2" max="2" width="11.42578125" style="2" customWidth="1"/>
    <col min="3" max="3" width="10.140625" style="2" customWidth="1"/>
    <col min="4" max="4" width="12.28515625" style="2" customWidth="1"/>
    <col min="5" max="5" width="16.5703125" style="2" customWidth="1"/>
    <col min="6" max="6" width="19.28515625" style="2" customWidth="1"/>
    <col min="7" max="7" width="17.28515625" style="2" customWidth="1"/>
    <col min="8" max="8" width="19.140625" style="2" customWidth="1"/>
    <col min="9" max="16384" width="9.140625" style="2"/>
  </cols>
  <sheetData>
    <row r="1" spans="1:13" x14ac:dyDescent="0.25">
      <c r="A1" s="7" t="s">
        <v>210</v>
      </c>
      <c r="B1" s="115" t="s">
        <v>213</v>
      </c>
      <c r="C1" s="5"/>
      <c r="D1" s="6"/>
      <c r="E1" s="6"/>
      <c r="F1" s="6"/>
      <c r="G1" s="6"/>
    </row>
    <row r="2" spans="1:13" x14ac:dyDescent="0.25">
      <c r="A2" s="8"/>
      <c r="B2" s="6"/>
      <c r="C2" s="6"/>
      <c r="D2" s="6"/>
      <c r="E2" s="6"/>
      <c r="F2" s="6"/>
      <c r="G2" s="6"/>
    </row>
    <row r="3" spans="1:13" x14ac:dyDescent="0.25">
      <c r="A3" s="9" t="s">
        <v>0</v>
      </c>
      <c r="B3" s="9" t="s">
        <v>55</v>
      </c>
      <c r="C3" s="9" t="s">
        <v>1</v>
      </c>
      <c r="D3" s="9" t="s">
        <v>2</v>
      </c>
      <c r="E3" s="9" t="s">
        <v>145</v>
      </c>
      <c r="F3" s="9" t="s">
        <v>77</v>
      </c>
      <c r="G3" s="9" t="s">
        <v>56</v>
      </c>
      <c r="H3" s="9" t="s">
        <v>82</v>
      </c>
    </row>
    <row r="4" spans="1:13" x14ac:dyDescent="0.25">
      <c r="B4" s="9" t="s">
        <v>57</v>
      </c>
      <c r="C4" s="9" t="s">
        <v>75</v>
      </c>
      <c r="D4" s="9" t="s">
        <v>3</v>
      </c>
      <c r="E4" s="9" t="s">
        <v>196</v>
      </c>
      <c r="F4" s="9" t="s">
        <v>78</v>
      </c>
      <c r="G4" s="9" t="s">
        <v>58</v>
      </c>
      <c r="H4" s="9" t="s">
        <v>93</v>
      </c>
    </row>
    <row r="5" spans="1:13" x14ac:dyDescent="0.25">
      <c r="C5" s="9" t="s">
        <v>76</v>
      </c>
      <c r="E5" s="9" t="s">
        <v>197</v>
      </c>
      <c r="F5" s="9" t="s">
        <v>96</v>
      </c>
      <c r="G5" s="9" t="s">
        <v>97</v>
      </c>
      <c r="H5" s="9" t="s">
        <v>59</v>
      </c>
    </row>
    <row r="6" spans="1:13" x14ac:dyDescent="0.25">
      <c r="B6" s="10" t="s">
        <v>4</v>
      </c>
      <c r="C6" s="10" t="s">
        <v>4</v>
      </c>
      <c r="D6" s="10" t="s">
        <v>5</v>
      </c>
      <c r="E6" s="10" t="s">
        <v>79</v>
      </c>
      <c r="F6" s="10" t="s">
        <v>81</v>
      </c>
      <c r="G6" s="10" t="s">
        <v>101</v>
      </c>
      <c r="H6" s="10" t="s">
        <v>83</v>
      </c>
    </row>
    <row r="7" spans="1:13" x14ac:dyDescent="0.25">
      <c r="B7" s="10" t="s">
        <v>60</v>
      </c>
      <c r="C7" s="10" t="s">
        <v>6</v>
      </c>
      <c r="D7" s="10" t="s">
        <v>7</v>
      </c>
      <c r="E7" s="10" t="s">
        <v>9</v>
      </c>
      <c r="F7" s="10" t="s">
        <v>80</v>
      </c>
      <c r="G7" s="10" t="s">
        <v>102</v>
      </c>
      <c r="H7" s="10" t="s">
        <v>84</v>
      </c>
    </row>
    <row r="8" spans="1:13" x14ac:dyDescent="0.25">
      <c r="A8" s="10" t="s">
        <v>10</v>
      </c>
      <c r="B8" s="10" t="s">
        <v>61</v>
      </c>
      <c r="C8" s="10" t="s">
        <v>52</v>
      </c>
      <c r="D8" s="10" t="s">
        <v>11</v>
      </c>
      <c r="E8" s="10" t="s">
        <v>8</v>
      </c>
      <c r="F8" s="10" t="s">
        <v>12</v>
      </c>
      <c r="G8" s="10" t="s">
        <v>13</v>
      </c>
      <c r="H8" s="10" t="s">
        <v>62</v>
      </c>
      <c r="J8" s="11"/>
      <c r="M8" s="12"/>
    </row>
    <row r="9" spans="1:13" x14ac:dyDescent="0.25">
      <c r="A9" s="13" t="s">
        <v>16</v>
      </c>
      <c r="B9" s="14">
        <v>1171189</v>
      </c>
      <c r="C9" s="14">
        <v>50182</v>
      </c>
      <c r="D9" s="23">
        <f t="shared" ref="D9:D35" si="0">ROUND(1000*C9/B9,2)</f>
        <v>42.85</v>
      </c>
      <c r="E9" s="14">
        <v>19950</v>
      </c>
      <c r="F9" s="24">
        <f>E9/C9</f>
        <v>0.39755290741700211</v>
      </c>
      <c r="G9" s="24">
        <v>0.28000000000000003</v>
      </c>
      <c r="H9" s="23">
        <v>17</v>
      </c>
      <c r="I9" s="12"/>
      <c r="J9" s="85"/>
      <c r="K9" s="4"/>
      <c r="M9" s="12"/>
    </row>
    <row r="10" spans="1:13" x14ac:dyDescent="0.25">
      <c r="A10" s="13" t="s">
        <v>17</v>
      </c>
      <c r="B10" s="14">
        <v>1086025</v>
      </c>
      <c r="C10" s="14">
        <v>47792</v>
      </c>
      <c r="D10" s="23">
        <f t="shared" si="0"/>
        <v>44.01</v>
      </c>
      <c r="E10" s="14">
        <v>19634</v>
      </c>
      <c r="F10" s="24">
        <f t="shared" ref="F10:F36" si="1">E10/C10</f>
        <v>0.41082189487780379</v>
      </c>
      <c r="G10" s="24">
        <v>0.26</v>
      </c>
      <c r="H10" s="23">
        <v>18.100000000000001</v>
      </c>
      <c r="I10" s="12"/>
      <c r="J10" s="85"/>
      <c r="K10" s="4"/>
      <c r="M10" s="12"/>
    </row>
    <row r="11" spans="1:13" x14ac:dyDescent="0.25">
      <c r="A11" s="13" t="s">
        <v>18</v>
      </c>
      <c r="B11" s="14">
        <v>1105089</v>
      </c>
      <c r="C11" s="14">
        <v>55501</v>
      </c>
      <c r="D11" s="23">
        <f t="shared" si="0"/>
        <v>50.22</v>
      </c>
      <c r="E11" s="14">
        <v>16400</v>
      </c>
      <c r="F11" s="24">
        <f t="shared" si="1"/>
        <v>0.295490171348264</v>
      </c>
      <c r="G11" s="24">
        <v>0.18</v>
      </c>
      <c r="H11" s="23">
        <v>14.8</v>
      </c>
      <c r="I11" s="12"/>
      <c r="J11" s="85"/>
      <c r="K11" s="4"/>
      <c r="M11" s="12"/>
    </row>
    <row r="12" spans="1:13" x14ac:dyDescent="0.25">
      <c r="A12" s="13" t="s">
        <v>19</v>
      </c>
      <c r="B12" s="14">
        <v>1087853</v>
      </c>
      <c r="C12" s="14">
        <v>47068</v>
      </c>
      <c r="D12" s="23">
        <f t="shared" si="0"/>
        <v>43.27</v>
      </c>
      <c r="E12" s="14">
        <v>15292</v>
      </c>
      <c r="F12" s="24">
        <f t="shared" si="1"/>
        <v>0.32489164612900484</v>
      </c>
      <c r="G12" s="24">
        <v>0.19</v>
      </c>
      <c r="H12" s="23">
        <v>14.1</v>
      </c>
      <c r="I12" s="12"/>
      <c r="J12" s="85"/>
      <c r="K12" s="4"/>
      <c r="M12" s="12"/>
    </row>
    <row r="13" spans="1:13" x14ac:dyDescent="0.25">
      <c r="A13" s="13" t="s">
        <v>20</v>
      </c>
      <c r="B13" s="14">
        <v>1101861</v>
      </c>
      <c r="C13" s="14">
        <v>45179</v>
      </c>
      <c r="D13" s="23">
        <f t="shared" si="0"/>
        <v>41</v>
      </c>
      <c r="E13" s="14">
        <v>14700</v>
      </c>
      <c r="F13" s="24">
        <f t="shared" si="1"/>
        <v>0.325372407534474</v>
      </c>
      <c r="G13" s="24">
        <v>0.18</v>
      </c>
      <c r="H13" s="23">
        <v>13.3</v>
      </c>
      <c r="I13" s="12"/>
      <c r="J13" s="85"/>
      <c r="K13" s="4"/>
      <c r="M13" s="12"/>
    </row>
    <row r="14" spans="1:13" x14ac:dyDescent="0.25">
      <c r="A14" s="13" t="s">
        <v>21</v>
      </c>
      <c r="B14" s="14">
        <v>1057247</v>
      </c>
      <c r="C14" s="14">
        <v>43746</v>
      </c>
      <c r="D14" s="23">
        <f t="shared" si="0"/>
        <v>41.38</v>
      </c>
      <c r="E14" s="14">
        <v>13870</v>
      </c>
      <c r="F14" s="24">
        <f t="shared" si="1"/>
        <v>0.31705755954830156</v>
      </c>
      <c r="G14" s="24">
        <v>0.17</v>
      </c>
      <c r="H14" s="23">
        <v>13.1</v>
      </c>
      <c r="I14" s="12"/>
      <c r="J14" s="85"/>
      <c r="K14" s="4"/>
      <c r="M14" s="12"/>
    </row>
    <row r="15" spans="1:13" x14ac:dyDescent="0.25">
      <c r="A15" s="13" t="s">
        <v>22</v>
      </c>
      <c r="B15" s="14">
        <v>1035748</v>
      </c>
      <c r="C15" s="14">
        <v>40993</v>
      </c>
      <c r="D15" s="23">
        <f t="shared" si="0"/>
        <v>39.58</v>
      </c>
      <c r="E15" s="14">
        <v>12814</v>
      </c>
      <c r="F15" s="24">
        <f t="shared" si="1"/>
        <v>0.31258995438245551</v>
      </c>
      <c r="G15" s="24">
        <v>0.17</v>
      </c>
      <c r="H15" s="23">
        <v>12.4</v>
      </c>
      <c r="I15" s="12"/>
      <c r="J15" s="85"/>
      <c r="K15" s="4"/>
      <c r="M15" s="12"/>
    </row>
    <row r="16" spans="1:13" x14ac:dyDescent="0.25">
      <c r="A16" s="13" t="s">
        <v>23</v>
      </c>
      <c r="B16" s="14">
        <v>1033822</v>
      </c>
      <c r="C16" s="14">
        <v>40094</v>
      </c>
      <c r="D16" s="23">
        <f t="shared" si="0"/>
        <v>38.78</v>
      </c>
      <c r="E16" s="14">
        <v>12002</v>
      </c>
      <c r="F16" s="24">
        <f t="shared" si="1"/>
        <v>0.29934653564124308</v>
      </c>
      <c r="G16" s="24">
        <v>0.16</v>
      </c>
      <c r="H16" s="23">
        <v>11.6</v>
      </c>
      <c r="I16" s="12"/>
      <c r="J16" s="85"/>
      <c r="K16" s="4"/>
      <c r="M16" s="12"/>
    </row>
    <row r="17" spans="1:13" x14ac:dyDescent="0.25">
      <c r="A17" s="13" t="s">
        <v>24</v>
      </c>
      <c r="B17" s="14">
        <v>1029271</v>
      </c>
      <c r="C17" s="14">
        <v>39668</v>
      </c>
      <c r="D17" s="23">
        <f t="shared" si="0"/>
        <v>38.54</v>
      </c>
      <c r="E17" s="14">
        <v>10999</v>
      </c>
      <c r="F17" s="24">
        <f t="shared" si="1"/>
        <v>0.27727639407078752</v>
      </c>
      <c r="G17" s="24">
        <v>0.15</v>
      </c>
      <c r="H17" s="23">
        <v>10.7</v>
      </c>
      <c r="I17" s="12"/>
      <c r="J17" s="85"/>
      <c r="K17" s="4"/>
      <c r="M17" s="12"/>
    </row>
    <row r="18" spans="1:13" x14ac:dyDescent="0.25">
      <c r="A18" s="13" t="s">
        <v>25</v>
      </c>
      <c r="B18" s="14">
        <v>1025538</v>
      </c>
      <c r="C18" s="14">
        <v>40307</v>
      </c>
      <c r="D18" s="23">
        <f t="shared" si="0"/>
        <v>39.299999999999997</v>
      </c>
      <c r="E18" s="14">
        <v>10288</v>
      </c>
      <c r="F18" s="24">
        <f t="shared" si="1"/>
        <v>0.25524102513211105</v>
      </c>
      <c r="G18" s="24">
        <v>0.13</v>
      </c>
      <c r="H18" s="23">
        <v>10</v>
      </c>
      <c r="I18" s="12"/>
      <c r="J18" s="85"/>
      <c r="K18" s="4"/>
      <c r="M18" s="12"/>
    </row>
    <row r="19" spans="1:13" x14ac:dyDescent="0.25">
      <c r="A19" s="13" t="s">
        <v>26</v>
      </c>
      <c r="B19" s="14">
        <v>1019358</v>
      </c>
      <c r="C19" s="14">
        <v>42492</v>
      </c>
      <c r="D19" s="23">
        <f t="shared" si="0"/>
        <v>41.69</v>
      </c>
      <c r="E19" s="14">
        <v>10255</v>
      </c>
      <c r="F19" s="24">
        <f t="shared" si="1"/>
        <v>0.24133954626753271</v>
      </c>
      <c r="G19" s="24">
        <v>0.11</v>
      </c>
      <c r="H19" s="23">
        <v>10.1</v>
      </c>
      <c r="I19" s="12"/>
      <c r="J19" s="85"/>
      <c r="K19" s="4"/>
      <c r="M19" s="12"/>
    </row>
    <row r="20" spans="1:13" x14ac:dyDescent="0.25">
      <c r="A20" s="13" t="s">
        <v>27</v>
      </c>
      <c r="B20" s="14">
        <v>1012512</v>
      </c>
      <c r="C20" s="14">
        <v>41446</v>
      </c>
      <c r="D20" s="23">
        <f t="shared" si="0"/>
        <v>40.93</v>
      </c>
      <c r="E20" s="14">
        <v>10224</v>
      </c>
      <c r="F20" s="24">
        <f t="shared" si="1"/>
        <v>0.24668243015007479</v>
      </c>
      <c r="G20" s="24">
        <v>0.11</v>
      </c>
      <c r="H20" s="23">
        <v>10.1</v>
      </c>
      <c r="I20" s="12"/>
      <c r="J20" s="85"/>
      <c r="K20" s="4"/>
      <c r="M20" s="12"/>
    </row>
    <row r="21" spans="1:13" x14ac:dyDescent="0.25">
      <c r="A21" s="13" t="s">
        <v>28</v>
      </c>
      <c r="B21" s="14">
        <v>1005073</v>
      </c>
      <c r="C21" s="14">
        <v>41910</v>
      </c>
      <c r="D21" s="23">
        <f t="shared" si="0"/>
        <v>41.7</v>
      </c>
      <c r="E21" s="14">
        <v>10609</v>
      </c>
      <c r="F21" s="24">
        <f t="shared" si="1"/>
        <v>0.25313767597232162</v>
      </c>
      <c r="G21" s="24">
        <v>0.11</v>
      </c>
      <c r="H21" s="23">
        <v>10.6</v>
      </c>
      <c r="I21" s="12"/>
      <c r="J21" s="85"/>
      <c r="K21" s="4"/>
      <c r="M21" s="12"/>
    </row>
    <row r="22" spans="1:13" x14ac:dyDescent="0.25">
      <c r="A22" s="13" t="s">
        <v>29</v>
      </c>
      <c r="B22" s="14">
        <v>998329</v>
      </c>
      <c r="C22" s="14">
        <v>43753</v>
      </c>
      <c r="D22" s="23">
        <f t="shared" si="0"/>
        <v>43.83</v>
      </c>
      <c r="E22" s="14">
        <v>10616</v>
      </c>
      <c r="F22" s="24">
        <f t="shared" si="1"/>
        <v>0.24263479075720523</v>
      </c>
      <c r="G22" s="24">
        <v>0.1</v>
      </c>
      <c r="H22" s="23">
        <v>10.6</v>
      </c>
      <c r="I22" s="12"/>
      <c r="J22" s="85"/>
      <c r="K22" s="4"/>
      <c r="M22" s="12"/>
    </row>
    <row r="23" spans="1:13" x14ac:dyDescent="0.25">
      <c r="A23" s="13" t="s">
        <v>30</v>
      </c>
      <c r="B23" s="14">
        <v>989751</v>
      </c>
      <c r="C23" s="14">
        <v>44577</v>
      </c>
      <c r="D23" s="23">
        <f t="shared" si="0"/>
        <v>45.04</v>
      </c>
      <c r="E23" s="14">
        <v>10417</v>
      </c>
      <c r="F23" s="24">
        <f t="shared" si="1"/>
        <v>0.23368553289813132</v>
      </c>
      <c r="G23" s="24">
        <v>0.1</v>
      </c>
      <c r="H23" s="23">
        <v>10.5</v>
      </c>
      <c r="I23" s="12"/>
      <c r="J23" s="85"/>
      <c r="K23" s="4"/>
      <c r="M23" s="12"/>
    </row>
    <row r="24" spans="1:13" x14ac:dyDescent="0.25">
      <c r="A24" s="13" t="s">
        <v>31</v>
      </c>
      <c r="B24" s="14">
        <v>979563</v>
      </c>
      <c r="C24" s="14">
        <v>43361</v>
      </c>
      <c r="D24" s="23">
        <f t="shared" si="0"/>
        <v>44.27</v>
      </c>
      <c r="E24" s="14">
        <v>10150</v>
      </c>
      <c r="F24" s="24">
        <f t="shared" si="1"/>
        <v>0.23408131731279261</v>
      </c>
      <c r="G24" s="24">
        <v>0.09</v>
      </c>
      <c r="H24" s="23">
        <v>10.4</v>
      </c>
      <c r="I24" s="12"/>
      <c r="J24" s="85"/>
      <c r="K24" s="4"/>
      <c r="M24" s="12"/>
    </row>
    <row r="25" spans="1:13" x14ac:dyDescent="0.25">
      <c r="A25" s="13" t="s">
        <v>32</v>
      </c>
      <c r="B25" s="14">
        <v>970458</v>
      </c>
      <c r="C25" s="14">
        <v>41197</v>
      </c>
      <c r="D25" s="23">
        <f t="shared" si="0"/>
        <v>42.45</v>
      </c>
      <c r="E25" s="14">
        <v>10401</v>
      </c>
      <c r="F25" s="24">
        <f t="shared" si="1"/>
        <v>0.25246984003689588</v>
      </c>
      <c r="G25" s="24">
        <v>0.11</v>
      </c>
      <c r="H25" s="23">
        <v>10.7</v>
      </c>
      <c r="I25" s="12"/>
      <c r="J25" s="85"/>
      <c r="K25" s="4"/>
      <c r="M25" s="12"/>
    </row>
    <row r="26" spans="1:13" x14ac:dyDescent="0.25">
      <c r="A26" s="13" t="s">
        <v>33</v>
      </c>
      <c r="B26" s="14">
        <v>962279</v>
      </c>
      <c r="C26" s="14">
        <v>41771</v>
      </c>
      <c r="D26" s="23">
        <f t="shared" si="0"/>
        <v>43.41</v>
      </c>
      <c r="E26" s="14">
        <v>10087</v>
      </c>
      <c r="F26" s="24">
        <f t="shared" si="1"/>
        <v>0.24148332575231621</v>
      </c>
      <c r="G26" s="24">
        <v>0.12</v>
      </c>
      <c r="H26" s="23">
        <v>10.5</v>
      </c>
      <c r="I26" s="12"/>
      <c r="J26" s="85"/>
      <c r="K26" s="4"/>
      <c r="M26" s="12"/>
    </row>
    <row r="27" spans="1:13" x14ac:dyDescent="0.25">
      <c r="A27" s="13" t="s">
        <v>34</v>
      </c>
      <c r="B27" s="14">
        <v>954525</v>
      </c>
      <c r="C27" s="14">
        <v>39939</v>
      </c>
      <c r="D27" s="23">
        <f t="shared" si="0"/>
        <v>41.84</v>
      </c>
      <c r="E27" s="14">
        <v>8922</v>
      </c>
      <c r="F27" s="24">
        <f t="shared" si="1"/>
        <v>0.22339067077292871</v>
      </c>
      <c r="G27" s="24">
        <v>0.08</v>
      </c>
      <c r="H27" s="23">
        <v>9.3000000000000007</v>
      </c>
      <c r="I27" s="12"/>
      <c r="J27" s="85"/>
      <c r="K27" s="4"/>
      <c r="M27" s="12"/>
    </row>
    <row r="28" spans="1:13" x14ac:dyDescent="0.25">
      <c r="A28" s="13" t="s">
        <v>35</v>
      </c>
      <c r="B28" s="14">
        <v>945333</v>
      </c>
      <c r="C28" s="14">
        <v>39566</v>
      </c>
      <c r="D28" s="23">
        <f t="shared" si="0"/>
        <v>41.85</v>
      </c>
      <c r="E28" s="14">
        <v>9103</v>
      </c>
      <c r="F28" s="24">
        <f t="shared" si="1"/>
        <v>0.23007127331547289</v>
      </c>
      <c r="G28" s="24">
        <v>0.08</v>
      </c>
      <c r="H28" s="23">
        <v>9.6</v>
      </c>
      <c r="I28" s="12"/>
      <c r="J28" s="85"/>
      <c r="K28" s="4"/>
      <c r="M28" s="12"/>
    </row>
    <row r="29" spans="1:13" s="16" customFormat="1" x14ac:dyDescent="0.25">
      <c r="A29" s="13" t="s">
        <v>51</v>
      </c>
      <c r="B29" s="14">
        <v>930899</v>
      </c>
      <c r="C29" s="14">
        <v>37503</v>
      </c>
      <c r="D29" s="23">
        <f t="shared" si="0"/>
        <v>40.29</v>
      </c>
      <c r="E29" s="14">
        <v>8362</v>
      </c>
      <c r="F29" s="24">
        <f t="shared" si="1"/>
        <v>0.22296882916033384</v>
      </c>
      <c r="G29" s="24">
        <v>0.08</v>
      </c>
      <c r="H29" s="23">
        <v>9</v>
      </c>
      <c r="I29" s="12"/>
      <c r="J29" s="85"/>
      <c r="K29" s="4"/>
    </row>
    <row r="30" spans="1:13" x14ac:dyDescent="0.25">
      <c r="A30" s="13" t="s">
        <v>50</v>
      </c>
      <c r="B30" s="14">
        <v>915591</v>
      </c>
      <c r="C30" s="14">
        <v>37537</v>
      </c>
      <c r="D30" s="23">
        <f t="shared" si="0"/>
        <v>41</v>
      </c>
      <c r="E30" s="14">
        <v>6904</v>
      </c>
      <c r="F30" s="24">
        <f t="shared" si="1"/>
        <v>0.18392519380877534</v>
      </c>
      <c r="G30" s="24">
        <v>7.0000000000000007E-2</v>
      </c>
      <c r="H30" s="23">
        <v>7.5</v>
      </c>
      <c r="I30" s="17"/>
      <c r="J30" s="85"/>
      <c r="K30" s="4"/>
    </row>
    <row r="31" spans="1:13" x14ac:dyDescent="0.25">
      <c r="A31" s="13" t="s">
        <v>53</v>
      </c>
      <c r="B31" s="14">
        <v>894034</v>
      </c>
      <c r="C31" s="14">
        <v>36556</v>
      </c>
      <c r="D31" s="23">
        <f t="shared" si="0"/>
        <v>40.89</v>
      </c>
      <c r="E31" s="14">
        <v>6141</v>
      </c>
      <c r="F31" s="24">
        <f t="shared" si="1"/>
        <v>0.16798883904147063</v>
      </c>
      <c r="G31" s="24">
        <v>7.0000000000000007E-2</v>
      </c>
      <c r="H31" s="23">
        <v>6.9</v>
      </c>
      <c r="I31" s="17"/>
      <c r="J31" s="85"/>
      <c r="K31" s="4"/>
    </row>
    <row r="32" spans="1:13" s="1" customFormat="1" x14ac:dyDescent="0.25">
      <c r="A32" s="13" t="s">
        <v>222</v>
      </c>
      <c r="B32" s="14">
        <v>875747</v>
      </c>
      <c r="C32" s="25">
        <v>36945</v>
      </c>
      <c r="D32" s="23">
        <f t="shared" si="0"/>
        <v>42.19</v>
      </c>
      <c r="E32" s="26">
        <v>7064</v>
      </c>
      <c r="F32" s="24">
        <f t="shared" si="1"/>
        <v>0.19120313980240899</v>
      </c>
      <c r="G32" s="27">
        <v>7.0000000000000007E-2</v>
      </c>
      <c r="H32" s="23">
        <v>8.1</v>
      </c>
      <c r="I32" s="18"/>
      <c r="J32" s="85"/>
      <c r="K32" s="3"/>
    </row>
    <row r="33" spans="1:10" x14ac:dyDescent="0.25">
      <c r="A33" s="13" t="s">
        <v>223</v>
      </c>
      <c r="B33" s="14">
        <v>860469</v>
      </c>
      <c r="C33" s="14">
        <v>36135</v>
      </c>
      <c r="D33" s="23">
        <f t="shared" si="0"/>
        <v>41.99</v>
      </c>
      <c r="E33" s="26">
        <v>7687</v>
      </c>
      <c r="F33" s="24">
        <f t="shared" si="1"/>
        <v>0.2127300401273004</v>
      </c>
      <c r="G33" s="24">
        <v>7.0000000000000007E-2</v>
      </c>
      <c r="H33" s="23">
        <v>8.9</v>
      </c>
      <c r="J33" s="85"/>
    </row>
    <row r="34" spans="1:10" x14ac:dyDescent="0.25">
      <c r="A34" s="13" t="s">
        <v>224</v>
      </c>
      <c r="B34" s="14">
        <v>849609</v>
      </c>
      <c r="C34" s="14">
        <v>35845</v>
      </c>
      <c r="D34" s="23">
        <f t="shared" si="0"/>
        <v>42.19</v>
      </c>
      <c r="E34" s="26">
        <v>7485</v>
      </c>
      <c r="F34" s="24">
        <f t="shared" si="1"/>
        <v>0.2088157344120519</v>
      </c>
      <c r="G34" s="24">
        <v>7.0000000000000007E-2</v>
      </c>
      <c r="H34" s="23">
        <v>8.8000000000000007</v>
      </c>
      <c r="I34" s="30"/>
      <c r="J34" s="85"/>
    </row>
    <row r="35" spans="1:10" x14ac:dyDescent="0.25">
      <c r="A35" s="13" t="s">
        <v>225</v>
      </c>
      <c r="B35" s="14">
        <v>804303</v>
      </c>
      <c r="C35" s="14">
        <v>36508</v>
      </c>
      <c r="D35" s="23">
        <f t="shared" si="0"/>
        <v>45.39</v>
      </c>
      <c r="E35" s="26">
        <v>7712</v>
      </c>
      <c r="F35" s="24">
        <f t="shared" si="1"/>
        <v>0.21124137175413607</v>
      </c>
      <c r="G35" s="24">
        <v>7.0000000000000007E-2</v>
      </c>
      <c r="H35" s="23">
        <v>9.6</v>
      </c>
      <c r="I35" s="30"/>
      <c r="J35" s="85"/>
    </row>
    <row r="36" spans="1:10" x14ac:dyDescent="0.25">
      <c r="A36" s="9" t="s">
        <v>226</v>
      </c>
      <c r="B36" s="49">
        <v>794595</v>
      </c>
      <c r="C36" s="49">
        <v>33883</v>
      </c>
      <c r="D36" s="53">
        <f>ROUND(1000*C36/B36,2)</f>
        <v>42.64</v>
      </c>
      <c r="E36" s="70">
        <v>7984</v>
      </c>
      <c r="F36" s="24">
        <f t="shared" si="1"/>
        <v>0.23563438892660035</v>
      </c>
      <c r="G36" s="24">
        <v>0.09</v>
      </c>
      <c r="H36" s="53">
        <v>10</v>
      </c>
      <c r="I36" s="30"/>
      <c r="J36" s="85"/>
    </row>
    <row r="37" spans="1:10" x14ac:dyDescent="0.25">
      <c r="A37" s="20"/>
    </row>
    <row r="38" spans="1:10" x14ac:dyDescent="0.25">
      <c r="B38" s="13" t="s">
        <v>212</v>
      </c>
    </row>
    <row r="39" spans="1:10" x14ac:dyDescent="0.25">
      <c r="B39" s="10" t="s">
        <v>215</v>
      </c>
    </row>
    <row r="40" spans="1:10" s="21" customFormat="1" ht="12.75" x14ac:dyDescent="0.2">
      <c r="B40" s="13" t="s">
        <v>234</v>
      </c>
    </row>
    <row r="41" spans="1:10" x14ac:dyDescent="0.25">
      <c r="B41" s="10" t="s">
        <v>114</v>
      </c>
    </row>
    <row r="42" spans="1:10" x14ac:dyDescent="0.25">
      <c r="B42" s="22"/>
    </row>
    <row r="43" spans="1:10" x14ac:dyDescent="0.25">
      <c r="A43" s="22"/>
    </row>
    <row r="44" spans="1:10" x14ac:dyDescent="0.25">
      <c r="A44" s="2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zoomScaleNormal="100" workbookViewId="0"/>
  </sheetViews>
  <sheetFormatPr defaultColWidth="9.140625" defaultRowHeight="15" x14ac:dyDescent="0.25"/>
  <cols>
    <col min="1" max="1" width="15.42578125" style="2" customWidth="1"/>
    <col min="2" max="2" width="21.85546875" style="2" customWidth="1"/>
    <col min="3" max="3" width="15.85546875" style="2" customWidth="1"/>
    <col min="4" max="4" width="14" style="2" customWidth="1"/>
    <col min="5" max="5" width="18.85546875" style="2" bestFit="1" customWidth="1"/>
    <col min="6" max="6" width="9.140625" style="2"/>
    <col min="7" max="7" width="20.5703125" style="2" customWidth="1"/>
    <col min="8" max="8" width="11" style="2" customWidth="1"/>
    <col min="9" max="9" width="16.42578125" style="2" customWidth="1"/>
    <col min="10" max="16384" width="9.140625" style="2"/>
  </cols>
  <sheetData>
    <row r="1" spans="1:9" x14ac:dyDescent="0.25">
      <c r="A1" s="7" t="s">
        <v>85</v>
      </c>
      <c r="B1" s="7" t="s">
        <v>227</v>
      </c>
      <c r="C1" s="5"/>
      <c r="D1" s="5"/>
    </row>
    <row r="2" spans="1:9" x14ac:dyDescent="0.25">
      <c r="A2" s="31"/>
    </row>
    <row r="3" spans="1:9" x14ac:dyDescent="0.25">
      <c r="A3" s="9" t="s">
        <v>0</v>
      </c>
      <c r="B3" s="32" t="s">
        <v>145</v>
      </c>
      <c r="C3" s="28"/>
      <c r="D3" s="28"/>
      <c r="E3" s="33" t="s">
        <v>169</v>
      </c>
      <c r="F3" s="28"/>
      <c r="G3" s="28"/>
      <c r="H3" s="28"/>
      <c r="I3" s="32" t="s">
        <v>63</v>
      </c>
    </row>
    <row r="4" spans="1:9" x14ac:dyDescent="0.25">
      <c r="B4" s="32" t="s">
        <v>198</v>
      </c>
      <c r="C4" s="32" t="s">
        <v>199</v>
      </c>
      <c r="D4" s="34" t="s">
        <v>14</v>
      </c>
      <c r="E4" s="32" t="s">
        <v>148</v>
      </c>
      <c r="F4" s="32" t="s">
        <v>15</v>
      </c>
      <c r="G4" s="32" t="s">
        <v>149</v>
      </c>
      <c r="H4" s="32" t="s">
        <v>15</v>
      </c>
      <c r="I4" s="32" t="s">
        <v>202</v>
      </c>
    </row>
    <row r="5" spans="1:9" x14ac:dyDescent="0.25">
      <c r="B5" s="32" t="s">
        <v>211</v>
      </c>
      <c r="C5" s="116" t="s">
        <v>68</v>
      </c>
      <c r="D5" s="28"/>
      <c r="E5" s="32" t="s">
        <v>67</v>
      </c>
      <c r="F5" s="28"/>
      <c r="G5" s="32" t="s">
        <v>200</v>
      </c>
      <c r="H5" s="28"/>
      <c r="I5" s="32" t="s">
        <v>64</v>
      </c>
    </row>
    <row r="6" spans="1:9" x14ac:dyDescent="0.25">
      <c r="B6" s="34" t="s">
        <v>98</v>
      </c>
      <c r="C6" s="28"/>
      <c r="D6" s="28"/>
      <c r="E6" s="35" t="s">
        <v>170</v>
      </c>
      <c r="F6" s="28"/>
      <c r="G6" s="28"/>
      <c r="H6" s="28"/>
      <c r="I6" s="34" t="s">
        <v>99</v>
      </c>
    </row>
    <row r="7" spans="1:9" x14ac:dyDescent="0.25">
      <c r="A7" s="10" t="s">
        <v>10</v>
      </c>
      <c r="B7" s="34" t="s">
        <v>39</v>
      </c>
      <c r="C7" s="34" t="s">
        <v>150</v>
      </c>
      <c r="D7" s="34" t="s">
        <v>14</v>
      </c>
      <c r="E7" s="34" t="s">
        <v>151</v>
      </c>
      <c r="F7" s="34" t="s">
        <v>15</v>
      </c>
      <c r="G7" s="34" t="s">
        <v>152</v>
      </c>
      <c r="H7" s="34" t="s">
        <v>15</v>
      </c>
      <c r="I7" s="34" t="s">
        <v>100</v>
      </c>
    </row>
    <row r="8" spans="1:9" x14ac:dyDescent="0.25">
      <c r="B8" s="34" t="s">
        <v>66</v>
      </c>
      <c r="C8" s="34" t="s">
        <v>68</v>
      </c>
      <c r="D8" s="28"/>
      <c r="E8" s="34" t="s">
        <v>67</v>
      </c>
      <c r="F8" s="28"/>
      <c r="G8" s="34" t="s">
        <v>201</v>
      </c>
      <c r="H8" s="28"/>
      <c r="I8" s="34" t="s">
        <v>69</v>
      </c>
    </row>
    <row r="9" spans="1:9" ht="15" customHeight="1" x14ac:dyDescent="0.25">
      <c r="A9" s="38" t="s">
        <v>16</v>
      </c>
      <c r="B9" s="57">
        <v>19950</v>
      </c>
      <c r="C9" s="57">
        <v>3021</v>
      </c>
      <c r="D9" s="69">
        <v>15.1</v>
      </c>
      <c r="E9" s="57">
        <v>14282</v>
      </c>
      <c r="F9" s="58">
        <v>71.599999999999994</v>
      </c>
      <c r="G9" s="57">
        <v>2647</v>
      </c>
      <c r="H9" s="69">
        <v>13.3</v>
      </c>
      <c r="I9" s="69">
        <v>30.6</v>
      </c>
    </row>
    <row r="10" spans="1:9" ht="15" customHeight="1" x14ac:dyDescent="0.25">
      <c r="A10" s="38" t="s">
        <v>17</v>
      </c>
      <c r="B10" s="57">
        <v>19634</v>
      </c>
      <c r="C10" s="57">
        <v>3520</v>
      </c>
      <c r="D10" s="69">
        <v>17.899999999999999</v>
      </c>
      <c r="E10" s="57">
        <v>12339</v>
      </c>
      <c r="F10" s="58">
        <v>62.8</v>
      </c>
      <c r="G10" s="57">
        <v>3775</v>
      </c>
      <c r="H10" s="69">
        <v>19.2</v>
      </c>
      <c r="I10" s="69">
        <v>25.6</v>
      </c>
    </row>
    <row r="11" spans="1:9" ht="15" customHeight="1" x14ac:dyDescent="0.25">
      <c r="A11" s="38" t="s">
        <v>18</v>
      </c>
      <c r="B11" s="57">
        <v>16400</v>
      </c>
      <c r="C11" s="57">
        <v>3377</v>
      </c>
      <c r="D11" s="69">
        <v>20.6</v>
      </c>
      <c r="E11" s="57">
        <v>10036</v>
      </c>
      <c r="F11" s="58">
        <v>61.2</v>
      </c>
      <c r="G11" s="57">
        <v>2987</v>
      </c>
      <c r="H11" s="69">
        <v>18.7</v>
      </c>
      <c r="I11" s="69">
        <v>20.8</v>
      </c>
    </row>
    <row r="12" spans="1:9" ht="15" customHeight="1" x14ac:dyDescent="0.25">
      <c r="A12" s="38" t="s">
        <v>19</v>
      </c>
      <c r="B12" s="57">
        <v>15292</v>
      </c>
      <c r="C12" s="57">
        <v>3180</v>
      </c>
      <c r="D12" s="69">
        <v>20.8</v>
      </c>
      <c r="E12" s="57">
        <v>8907</v>
      </c>
      <c r="F12" s="58">
        <v>58.2</v>
      </c>
      <c r="G12" s="57">
        <v>3205</v>
      </c>
      <c r="H12" s="69">
        <v>21</v>
      </c>
      <c r="I12" s="69">
        <v>19.3</v>
      </c>
    </row>
    <row r="13" spans="1:9" ht="15" customHeight="1" x14ac:dyDescent="0.25">
      <c r="A13" s="38" t="s">
        <v>20</v>
      </c>
      <c r="B13" s="57">
        <v>14700</v>
      </c>
      <c r="C13" s="57">
        <v>2894</v>
      </c>
      <c r="D13" s="69">
        <v>19.7</v>
      </c>
      <c r="E13" s="57">
        <v>8064</v>
      </c>
      <c r="F13" s="58">
        <v>54.9</v>
      </c>
      <c r="G13" s="57">
        <v>3742</v>
      </c>
      <c r="H13" s="69">
        <v>25.5</v>
      </c>
      <c r="I13" s="69">
        <v>18</v>
      </c>
    </row>
    <row r="14" spans="1:9" ht="15" customHeight="1" x14ac:dyDescent="0.25">
      <c r="A14" s="38" t="s">
        <v>21</v>
      </c>
      <c r="B14" s="57">
        <v>13870</v>
      </c>
      <c r="C14" s="57">
        <v>2666</v>
      </c>
      <c r="D14" s="69">
        <v>19.2</v>
      </c>
      <c r="E14" s="57">
        <v>7534</v>
      </c>
      <c r="F14" s="58">
        <v>54.3</v>
      </c>
      <c r="G14" s="57">
        <v>3670</v>
      </c>
      <c r="H14" s="69">
        <v>26.5</v>
      </c>
      <c r="I14" s="69">
        <v>17.399999999999999</v>
      </c>
    </row>
    <row r="15" spans="1:9" ht="15" customHeight="1" x14ac:dyDescent="0.25">
      <c r="A15" s="38" t="s">
        <v>22</v>
      </c>
      <c r="B15" s="57">
        <v>12814</v>
      </c>
      <c r="C15" s="57">
        <v>2521</v>
      </c>
      <c r="D15" s="69">
        <v>19.7</v>
      </c>
      <c r="E15" s="57">
        <v>6574</v>
      </c>
      <c r="F15" s="58">
        <v>51.3</v>
      </c>
      <c r="G15" s="57">
        <v>3719</v>
      </c>
      <c r="H15" s="69">
        <v>29</v>
      </c>
      <c r="I15" s="69">
        <v>17</v>
      </c>
    </row>
    <row r="16" spans="1:9" ht="15" customHeight="1" x14ac:dyDescent="0.25">
      <c r="A16" s="38" t="s">
        <v>23</v>
      </c>
      <c r="B16" s="57">
        <v>12002</v>
      </c>
      <c r="C16" s="57">
        <v>2313</v>
      </c>
      <c r="D16" s="69">
        <v>19.3</v>
      </c>
      <c r="E16" s="57">
        <v>6191</v>
      </c>
      <c r="F16" s="58">
        <v>51.6</v>
      </c>
      <c r="G16" s="57">
        <v>3498</v>
      </c>
      <c r="H16" s="69">
        <v>29.1</v>
      </c>
      <c r="I16" s="69">
        <v>15.7</v>
      </c>
    </row>
    <row r="17" spans="1:12" ht="15" customHeight="1" x14ac:dyDescent="0.25">
      <c r="A17" s="38" t="s">
        <v>24</v>
      </c>
      <c r="B17" s="57">
        <v>10999</v>
      </c>
      <c r="C17" s="57">
        <v>1971</v>
      </c>
      <c r="D17" s="69">
        <v>17.899999999999999</v>
      </c>
      <c r="E17" s="57">
        <v>5923</v>
      </c>
      <c r="F17" s="58">
        <v>53.9</v>
      </c>
      <c r="G17" s="57">
        <v>3105</v>
      </c>
      <c r="H17" s="69">
        <v>28.2</v>
      </c>
      <c r="I17" s="69">
        <v>15.2</v>
      </c>
    </row>
    <row r="18" spans="1:12" ht="15" customHeight="1" x14ac:dyDescent="0.25">
      <c r="A18" s="38" t="s">
        <v>25</v>
      </c>
      <c r="B18" s="57">
        <v>10288</v>
      </c>
      <c r="C18" s="57">
        <v>1802</v>
      </c>
      <c r="D18" s="69">
        <v>17.5</v>
      </c>
      <c r="E18" s="57">
        <v>5232</v>
      </c>
      <c r="F18" s="58">
        <v>50.9</v>
      </c>
      <c r="G18" s="57">
        <v>3254</v>
      </c>
      <c r="H18" s="69">
        <v>31.6</v>
      </c>
      <c r="I18" s="69">
        <v>13</v>
      </c>
    </row>
    <row r="19" spans="1:12" ht="15" customHeight="1" x14ac:dyDescent="0.25">
      <c r="A19" s="38" t="s">
        <v>26</v>
      </c>
      <c r="B19" s="57">
        <v>10255</v>
      </c>
      <c r="C19" s="57">
        <v>1906</v>
      </c>
      <c r="D19" s="69">
        <v>18.5</v>
      </c>
      <c r="E19" s="57">
        <v>4563</v>
      </c>
      <c r="F19" s="58">
        <v>44.5</v>
      </c>
      <c r="G19" s="57">
        <v>3786</v>
      </c>
      <c r="H19" s="69">
        <v>37</v>
      </c>
      <c r="I19" s="69">
        <v>10.8</v>
      </c>
    </row>
    <row r="20" spans="1:12" ht="15" customHeight="1" x14ac:dyDescent="0.25">
      <c r="A20" s="38" t="s">
        <v>27</v>
      </c>
      <c r="B20" s="57">
        <v>10224</v>
      </c>
      <c r="C20" s="57">
        <v>1803</v>
      </c>
      <c r="D20" s="69">
        <v>17.600000000000001</v>
      </c>
      <c r="E20" s="57">
        <v>4733</v>
      </c>
      <c r="F20" s="58">
        <v>46.3</v>
      </c>
      <c r="G20" s="57">
        <v>3688</v>
      </c>
      <c r="H20" s="69">
        <v>36.1</v>
      </c>
      <c r="I20" s="69">
        <v>11.5</v>
      </c>
    </row>
    <row r="21" spans="1:12" ht="15" customHeight="1" x14ac:dyDescent="0.25">
      <c r="A21" s="38" t="s">
        <v>28</v>
      </c>
      <c r="B21" s="57">
        <v>10609</v>
      </c>
      <c r="C21" s="57">
        <v>1804</v>
      </c>
      <c r="D21" s="69">
        <v>17</v>
      </c>
      <c r="E21" s="57">
        <v>4573</v>
      </c>
      <c r="F21" s="58">
        <v>43.1</v>
      </c>
      <c r="G21" s="57">
        <v>4232</v>
      </c>
      <c r="H21" s="69">
        <v>39.9</v>
      </c>
      <c r="I21" s="69">
        <v>11</v>
      </c>
    </row>
    <row r="22" spans="1:12" ht="15" customHeight="1" x14ac:dyDescent="0.25">
      <c r="A22" s="38" t="s">
        <v>29</v>
      </c>
      <c r="B22" s="57">
        <v>10616</v>
      </c>
      <c r="C22" s="57">
        <v>1691</v>
      </c>
      <c r="D22" s="69">
        <v>15.9</v>
      </c>
      <c r="E22" s="57">
        <v>4497</v>
      </c>
      <c r="F22" s="58">
        <v>42.4</v>
      </c>
      <c r="G22" s="57">
        <v>4428</v>
      </c>
      <c r="H22" s="69">
        <v>41.7</v>
      </c>
      <c r="I22" s="69">
        <v>10.4</v>
      </c>
    </row>
    <row r="23" spans="1:12" ht="15" customHeight="1" x14ac:dyDescent="0.25">
      <c r="A23" s="38" t="s">
        <v>30</v>
      </c>
      <c r="B23" s="57">
        <v>10417</v>
      </c>
      <c r="C23" s="57">
        <v>1442</v>
      </c>
      <c r="D23" s="69">
        <v>13.8</v>
      </c>
      <c r="E23" s="57">
        <v>4450</v>
      </c>
      <c r="F23" s="58">
        <v>42.7</v>
      </c>
      <c r="G23" s="57">
        <v>4525</v>
      </c>
      <c r="H23" s="69">
        <v>43.4</v>
      </c>
      <c r="I23" s="69">
        <v>10.1</v>
      </c>
    </row>
    <row r="24" spans="1:12" ht="15" customHeight="1" x14ac:dyDescent="0.25">
      <c r="A24" s="38" t="s">
        <v>31</v>
      </c>
      <c r="B24" s="57">
        <v>10150</v>
      </c>
      <c r="C24" s="57">
        <v>1413</v>
      </c>
      <c r="D24" s="69">
        <v>14</v>
      </c>
      <c r="E24" s="57">
        <v>4043</v>
      </c>
      <c r="F24" s="58">
        <v>39.799999999999997</v>
      </c>
      <c r="G24" s="57">
        <v>4694</v>
      </c>
      <c r="H24" s="69">
        <v>46.2</v>
      </c>
      <c r="I24" s="69">
        <v>8.8000000000000007</v>
      </c>
    </row>
    <row r="25" spans="1:12" ht="15" customHeight="1" x14ac:dyDescent="0.25">
      <c r="A25" s="38" t="s">
        <v>32</v>
      </c>
      <c r="B25" s="57">
        <v>10401</v>
      </c>
      <c r="C25" s="57">
        <v>1501</v>
      </c>
      <c r="D25" s="69">
        <v>14.4</v>
      </c>
      <c r="E25" s="57">
        <v>4347</v>
      </c>
      <c r="F25" s="58">
        <v>41.8</v>
      </c>
      <c r="G25" s="57">
        <v>4553</v>
      </c>
      <c r="H25" s="69">
        <v>43.8</v>
      </c>
      <c r="I25" s="69">
        <v>10.7</v>
      </c>
    </row>
    <row r="26" spans="1:12" ht="15" customHeight="1" x14ac:dyDescent="0.25">
      <c r="A26" s="38" t="s">
        <v>33</v>
      </c>
      <c r="B26" s="57">
        <v>10088</v>
      </c>
      <c r="C26" s="57">
        <v>1696</v>
      </c>
      <c r="D26" s="69">
        <v>16.8</v>
      </c>
      <c r="E26" s="57">
        <v>3572</v>
      </c>
      <c r="F26" s="58">
        <v>35.4</v>
      </c>
      <c r="G26" s="57">
        <v>4820</v>
      </c>
      <c r="H26" s="69">
        <v>47.8</v>
      </c>
      <c r="I26" s="69">
        <v>8.6999999999999993</v>
      </c>
    </row>
    <row r="27" spans="1:12" ht="15" customHeight="1" x14ac:dyDescent="0.25">
      <c r="A27" s="38" t="s">
        <v>34</v>
      </c>
      <c r="B27" s="57">
        <v>8922</v>
      </c>
      <c r="C27" s="57">
        <v>1772</v>
      </c>
      <c r="D27" s="69">
        <v>19.899999999999999</v>
      </c>
      <c r="E27" s="57">
        <v>3161</v>
      </c>
      <c r="F27" s="58">
        <v>35.4</v>
      </c>
      <c r="G27" s="57">
        <v>3989</v>
      </c>
      <c r="H27" s="69">
        <v>44.7</v>
      </c>
      <c r="I27" s="69">
        <v>8</v>
      </c>
    </row>
    <row r="28" spans="1:12" s="1" customFormat="1" ht="15" customHeight="1" x14ac:dyDescent="0.25">
      <c r="A28" s="38" t="s">
        <v>35</v>
      </c>
      <c r="B28" s="57">
        <v>9103</v>
      </c>
      <c r="C28" s="57">
        <v>1681</v>
      </c>
      <c r="D28" s="69">
        <v>18.5</v>
      </c>
      <c r="E28" s="57">
        <v>3020</v>
      </c>
      <c r="F28" s="58">
        <v>33.200000000000003</v>
      </c>
      <c r="G28" s="57">
        <v>4402</v>
      </c>
      <c r="H28" s="69">
        <v>48.4</v>
      </c>
      <c r="I28" s="69">
        <v>7.7</v>
      </c>
      <c r="J28" s="2"/>
      <c r="K28" s="2"/>
      <c r="L28" s="2"/>
    </row>
    <row r="29" spans="1:12" ht="15" customHeight="1" x14ac:dyDescent="0.25">
      <c r="A29" s="38" t="s">
        <v>51</v>
      </c>
      <c r="B29" s="57">
        <v>8362</v>
      </c>
      <c r="C29" s="57">
        <v>1319</v>
      </c>
      <c r="D29" s="69">
        <v>15.8</v>
      </c>
      <c r="E29" s="57">
        <v>3002</v>
      </c>
      <c r="F29" s="58">
        <v>35.9</v>
      </c>
      <c r="G29" s="57">
        <v>4041</v>
      </c>
      <c r="H29" s="69">
        <v>48.3</v>
      </c>
      <c r="I29" s="69">
        <v>8.1</v>
      </c>
    </row>
    <row r="30" spans="1:12" ht="15" customHeight="1" x14ac:dyDescent="0.25">
      <c r="A30" s="38" t="s">
        <v>65</v>
      </c>
      <c r="B30" s="57">
        <v>6904</v>
      </c>
      <c r="C30" s="58">
        <v>944</v>
      </c>
      <c r="D30" s="69">
        <v>13.7</v>
      </c>
      <c r="E30" s="57">
        <v>2520</v>
      </c>
      <c r="F30" s="58">
        <v>36.5</v>
      </c>
      <c r="G30" s="57">
        <v>3440</v>
      </c>
      <c r="H30" s="69">
        <v>49.8</v>
      </c>
      <c r="I30" s="69">
        <v>6.8</v>
      </c>
    </row>
    <row r="31" spans="1:12" ht="15" customHeight="1" x14ac:dyDescent="0.25">
      <c r="A31" s="38" t="s">
        <v>53</v>
      </c>
      <c r="B31" s="57">
        <v>6145</v>
      </c>
      <c r="C31" s="57">
        <v>1322</v>
      </c>
      <c r="D31" s="69">
        <v>21.5</v>
      </c>
      <c r="E31" s="57">
        <v>2416</v>
      </c>
      <c r="F31" s="58">
        <v>39.4</v>
      </c>
      <c r="G31" s="57">
        <v>2403</v>
      </c>
      <c r="H31" s="69">
        <v>39.1</v>
      </c>
      <c r="I31" s="69">
        <v>6.7</v>
      </c>
    </row>
    <row r="32" spans="1:12" s="9" customFormat="1" ht="15" customHeight="1" x14ac:dyDescent="0.2">
      <c r="A32" s="40" t="s">
        <v>116</v>
      </c>
      <c r="B32" s="41">
        <v>7064</v>
      </c>
      <c r="C32" s="41">
        <v>1288</v>
      </c>
      <c r="D32" s="42">
        <v>18.2</v>
      </c>
      <c r="E32" s="41">
        <v>2558</v>
      </c>
      <c r="F32" s="43">
        <v>36.200000000000003</v>
      </c>
      <c r="G32" s="41">
        <v>3218</v>
      </c>
      <c r="H32" s="42">
        <v>45.6</v>
      </c>
      <c r="I32" s="108">
        <v>7</v>
      </c>
    </row>
    <row r="33" spans="1:9" s="9" customFormat="1" ht="15" customHeight="1" x14ac:dyDescent="0.2">
      <c r="A33" s="40" t="s">
        <v>117</v>
      </c>
      <c r="B33" s="41">
        <v>7687</v>
      </c>
      <c r="C33" s="41">
        <v>1412</v>
      </c>
      <c r="D33" s="42">
        <v>18.399999999999999</v>
      </c>
      <c r="E33" s="41">
        <v>2703</v>
      </c>
      <c r="F33" s="43">
        <v>35.200000000000003</v>
      </c>
      <c r="G33" s="41">
        <v>3572</v>
      </c>
      <c r="H33" s="42">
        <v>46.4</v>
      </c>
      <c r="I33" s="109">
        <v>7.5</v>
      </c>
    </row>
    <row r="34" spans="1:9" s="9" customFormat="1" ht="15" customHeight="1" x14ac:dyDescent="0.2">
      <c r="A34" s="40" t="s">
        <v>118</v>
      </c>
      <c r="B34" s="41">
        <v>7485</v>
      </c>
      <c r="C34" s="41">
        <v>1464</v>
      </c>
      <c r="D34" s="42">
        <v>19.600000000000001</v>
      </c>
      <c r="E34" s="41">
        <v>2594</v>
      </c>
      <c r="F34" s="43">
        <v>34.700000000000003</v>
      </c>
      <c r="G34" s="41">
        <v>3427</v>
      </c>
      <c r="H34" s="42">
        <v>45.8</v>
      </c>
      <c r="I34" s="109">
        <v>7.3</v>
      </c>
    </row>
    <row r="35" spans="1:9" s="9" customFormat="1" ht="15" customHeight="1" x14ac:dyDescent="0.2">
      <c r="A35" s="40" t="s">
        <v>168</v>
      </c>
      <c r="B35" s="41">
        <v>7712</v>
      </c>
      <c r="C35" s="41">
        <v>1320</v>
      </c>
      <c r="D35" s="42">
        <v>17.100000000000001</v>
      </c>
      <c r="E35" s="41">
        <v>2671</v>
      </c>
      <c r="F35" s="43">
        <v>34.6</v>
      </c>
      <c r="G35" s="41">
        <v>3721</v>
      </c>
      <c r="H35" s="42">
        <v>48.3</v>
      </c>
      <c r="I35" s="109">
        <v>7.3</v>
      </c>
    </row>
    <row r="36" spans="1:9" s="9" customFormat="1" ht="15" customHeight="1" x14ac:dyDescent="0.2">
      <c r="A36" s="7" t="s">
        <v>214</v>
      </c>
      <c r="B36" s="72">
        <v>7984</v>
      </c>
      <c r="C36" s="72">
        <v>1659</v>
      </c>
      <c r="D36" s="84">
        <v>20.8</v>
      </c>
      <c r="E36" s="72">
        <v>3038</v>
      </c>
      <c r="F36" s="84">
        <v>38.1</v>
      </c>
      <c r="G36" s="72">
        <v>3287</v>
      </c>
      <c r="H36" s="84">
        <v>41.2</v>
      </c>
      <c r="I36" s="110">
        <v>9</v>
      </c>
    </row>
    <row r="37" spans="1:9" x14ac:dyDescent="0.25">
      <c r="A37" s="36"/>
      <c r="C37" s="19"/>
      <c r="D37" s="37"/>
    </row>
    <row r="38" spans="1:9" x14ac:dyDescent="0.25">
      <c r="A38" s="2" t="s">
        <v>235</v>
      </c>
      <c r="C38" s="19"/>
      <c r="D38" s="37"/>
    </row>
    <row r="39" spans="1:9" x14ac:dyDescent="0.25">
      <c r="A39" s="118" t="s">
        <v>115</v>
      </c>
      <c r="C39" s="29"/>
      <c r="D39"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zoomScaleNormal="100" workbookViewId="0"/>
  </sheetViews>
  <sheetFormatPr defaultColWidth="9.140625" defaultRowHeight="15" x14ac:dyDescent="0.25"/>
  <cols>
    <col min="1" max="1" width="16.5703125" style="2" customWidth="1"/>
    <col min="2" max="2" width="11.140625" style="2" customWidth="1"/>
    <col min="3" max="3" width="13.7109375" style="2" customWidth="1"/>
    <col min="4" max="4" width="10.28515625" style="2" customWidth="1"/>
    <col min="5" max="5" width="11.7109375" style="2" bestFit="1" customWidth="1"/>
    <col min="6" max="6" width="11.42578125" style="2" bestFit="1" customWidth="1"/>
    <col min="7" max="9" width="10.28515625" style="2" bestFit="1" customWidth="1"/>
    <col min="10" max="10" width="10.28515625" style="2" customWidth="1"/>
    <col min="11" max="11" width="11.7109375" style="2" bestFit="1" customWidth="1"/>
    <col min="12" max="12" width="9.85546875" style="2" bestFit="1" customWidth="1"/>
    <col min="13" max="16384" width="9.140625" style="2"/>
  </cols>
  <sheetData>
    <row r="1" spans="1:11" x14ac:dyDescent="0.25">
      <c r="A1" s="44" t="s">
        <v>86</v>
      </c>
      <c r="B1" s="45" t="s">
        <v>228</v>
      </c>
      <c r="C1" s="6"/>
      <c r="D1" s="6"/>
    </row>
    <row r="2" spans="1:11" s="9" customFormat="1" ht="11.25" x14ac:dyDescent="0.2">
      <c r="A2" s="46"/>
      <c r="B2" s="46"/>
      <c r="C2" s="46"/>
      <c r="D2" s="46"/>
      <c r="E2" s="46"/>
      <c r="F2" s="46"/>
      <c r="G2" s="46"/>
      <c r="H2" s="46"/>
      <c r="I2" s="17"/>
      <c r="J2" s="17"/>
      <c r="K2" s="17"/>
    </row>
    <row r="3" spans="1:11" s="13" customFormat="1" ht="11.25" x14ac:dyDescent="0.2">
      <c r="A3" s="46"/>
      <c r="B3" s="46"/>
      <c r="C3" s="46"/>
      <c r="D3" s="46"/>
      <c r="E3" s="46"/>
      <c r="F3" s="46"/>
      <c r="G3" s="47"/>
      <c r="H3" s="46"/>
      <c r="I3" s="17"/>
      <c r="J3" s="17"/>
      <c r="K3" s="15"/>
    </row>
    <row r="4" spans="1:11" x14ac:dyDescent="0.25">
      <c r="D4" s="89" t="s">
        <v>153</v>
      </c>
    </row>
    <row r="5" spans="1:11" x14ac:dyDescent="0.25">
      <c r="B5" s="1" t="s">
        <v>48</v>
      </c>
      <c r="C5" s="1" t="s">
        <v>145</v>
      </c>
      <c r="D5" s="1">
        <v>0</v>
      </c>
      <c r="E5" s="1">
        <v>1</v>
      </c>
      <c r="F5" s="1">
        <v>2</v>
      </c>
      <c r="G5" s="1">
        <v>3</v>
      </c>
      <c r="H5" s="90" t="s">
        <v>94</v>
      </c>
      <c r="I5" s="90" t="s">
        <v>95</v>
      </c>
      <c r="J5" s="91" t="s">
        <v>54</v>
      </c>
      <c r="K5" s="91" t="s">
        <v>144</v>
      </c>
    </row>
    <row r="6" spans="1:11" x14ac:dyDescent="0.25">
      <c r="B6" s="92" t="s">
        <v>10</v>
      </c>
      <c r="C6" s="92" t="s">
        <v>49</v>
      </c>
      <c r="K6" s="93" t="s">
        <v>203</v>
      </c>
    </row>
    <row r="7" spans="1:11" x14ac:dyDescent="0.25">
      <c r="B7" s="2" t="s">
        <v>23</v>
      </c>
      <c r="C7" s="29">
        <v>12002</v>
      </c>
      <c r="D7" s="29">
        <v>3932</v>
      </c>
      <c r="E7" s="29">
        <v>2458</v>
      </c>
      <c r="F7" s="29">
        <v>3326</v>
      </c>
      <c r="G7" s="29">
        <v>1185</v>
      </c>
      <c r="H7" s="2">
        <v>512</v>
      </c>
      <c r="I7" s="2">
        <v>31</v>
      </c>
      <c r="J7" s="2">
        <v>16</v>
      </c>
      <c r="K7" s="2">
        <v>542</v>
      </c>
    </row>
    <row r="8" spans="1:11" x14ac:dyDescent="0.25">
      <c r="C8" s="94">
        <v>1</v>
      </c>
      <c r="D8" s="95">
        <v>0.32800000000000001</v>
      </c>
      <c r="E8" s="95">
        <v>0.20499999999999999</v>
      </c>
      <c r="F8" s="95">
        <v>0.27700000000000002</v>
      </c>
      <c r="G8" s="95">
        <v>9.9000000000000005E-2</v>
      </c>
      <c r="H8" s="95">
        <v>4.2000000000000003E-2</v>
      </c>
      <c r="I8" s="95">
        <v>3.0000000000000001E-3</v>
      </c>
      <c r="J8" s="95">
        <v>1E-3</v>
      </c>
      <c r="K8" s="95">
        <v>4.4999999999999998E-2</v>
      </c>
    </row>
    <row r="9" spans="1:11" x14ac:dyDescent="0.25">
      <c r="B9" s="2" t="s">
        <v>24</v>
      </c>
      <c r="C9" s="29">
        <v>10999</v>
      </c>
      <c r="D9" s="29">
        <v>3461</v>
      </c>
      <c r="E9" s="29">
        <v>2500</v>
      </c>
      <c r="F9" s="29">
        <v>2996</v>
      </c>
      <c r="G9" s="29">
        <v>1041</v>
      </c>
      <c r="H9" s="2">
        <v>441</v>
      </c>
      <c r="I9" s="2">
        <v>41</v>
      </c>
      <c r="J9" s="2">
        <v>17</v>
      </c>
      <c r="K9" s="2">
        <v>502</v>
      </c>
    </row>
    <row r="10" spans="1:11" x14ac:dyDescent="0.25">
      <c r="C10" s="94">
        <v>1</v>
      </c>
      <c r="D10" s="95">
        <v>0.315</v>
      </c>
      <c r="E10" s="95">
        <v>0.22700000000000001</v>
      </c>
      <c r="F10" s="95">
        <v>0.27200000000000002</v>
      </c>
      <c r="G10" s="95">
        <v>9.5000000000000001E-2</v>
      </c>
      <c r="H10" s="95">
        <v>0.04</v>
      </c>
      <c r="I10" s="95">
        <v>4.0000000000000001E-3</v>
      </c>
      <c r="J10" s="95">
        <v>1E-3</v>
      </c>
      <c r="K10" s="95">
        <v>4.5999999999999999E-2</v>
      </c>
    </row>
    <row r="11" spans="1:11" x14ac:dyDescent="0.25">
      <c r="B11" s="2" t="s">
        <v>25</v>
      </c>
      <c r="C11" s="29">
        <v>10288</v>
      </c>
      <c r="D11" s="29">
        <v>3320</v>
      </c>
      <c r="E11" s="29">
        <v>2410</v>
      </c>
      <c r="F11" s="29">
        <v>2885</v>
      </c>
      <c r="G11" s="2">
        <v>986</v>
      </c>
      <c r="H11" s="2">
        <v>424</v>
      </c>
      <c r="I11" s="2">
        <v>47</v>
      </c>
      <c r="J11" s="2">
        <v>18</v>
      </c>
      <c r="K11" s="2">
        <v>198</v>
      </c>
    </row>
    <row r="12" spans="1:11" x14ac:dyDescent="0.25">
      <c r="C12" s="94">
        <v>1</v>
      </c>
      <c r="D12" s="95">
        <v>0.32300000000000001</v>
      </c>
      <c r="E12" s="95">
        <v>0.23400000000000001</v>
      </c>
      <c r="F12" s="95">
        <v>0.28000000000000003</v>
      </c>
      <c r="G12" s="95">
        <v>9.6000000000000002E-2</v>
      </c>
      <c r="H12" s="95">
        <v>4.1000000000000002E-2</v>
      </c>
      <c r="I12" s="95">
        <v>5.0000000000000001E-3</v>
      </c>
      <c r="J12" s="95">
        <v>2E-3</v>
      </c>
      <c r="K12" s="95">
        <v>1.9E-2</v>
      </c>
    </row>
    <row r="13" spans="1:11" x14ac:dyDescent="0.25">
      <c r="B13" s="2" t="s">
        <v>26</v>
      </c>
      <c r="C13" s="29">
        <v>10255</v>
      </c>
      <c r="D13" s="29">
        <v>3271</v>
      </c>
      <c r="E13" s="29">
        <v>2130</v>
      </c>
      <c r="F13" s="29">
        <v>2554</v>
      </c>
      <c r="G13" s="2">
        <v>914</v>
      </c>
      <c r="H13" s="2">
        <v>407</v>
      </c>
      <c r="I13" s="2">
        <v>29</v>
      </c>
      <c r="J13" s="2">
        <v>13</v>
      </c>
      <c r="K13" s="2">
        <v>937</v>
      </c>
    </row>
    <row r="14" spans="1:11" x14ac:dyDescent="0.25">
      <c r="C14" s="94">
        <v>1</v>
      </c>
      <c r="D14" s="95">
        <v>0.31900000000000001</v>
      </c>
      <c r="E14" s="95">
        <v>0.20799999999999999</v>
      </c>
      <c r="F14" s="95">
        <v>0.249</v>
      </c>
      <c r="G14" s="95">
        <v>8.8999999999999996E-2</v>
      </c>
      <c r="H14" s="95">
        <v>0.04</v>
      </c>
      <c r="I14" s="95">
        <v>3.0000000000000001E-3</v>
      </c>
      <c r="J14" s="95">
        <v>1E-3</v>
      </c>
      <c r="K14" s="95">
        <v>9.0999999999999998E-2</v>
      </c>
    </row>
    <row r="15" spans="1:11" x14ac:dyDescent="0.25">
      <c r="B15" s="2" t="s">
        <v>27</v>
      </c>
      <c r="C15" s="29">
        <v>10224</v>
      </c>
      <c r="D15" s="29">
        <v>3443</v>
      </c>
      <c r="E15" s="29">
        <v>2435</v>
      </c>
      <c r="F15" s="29">
        <v>2506</v>
      </c>
      <c r="G15" s="2">
        <v>916</v>
      </c>
      <c r="H15" s="2">
        <v>400</v>
      </c>
      <c r="I15" s="2">
        <v>30</v>
      </c>
      <c r="J15" s="2">
        <v>19</v>
      </c>
      <c r="K15" s="2">
        <v>472</v>
      </c>
    </row>
    <row r="16" spans="1:11" x14ac:dyDescent="0.25">
      <c r="C16" s="94">
        <v>1</v>
      </c>
      <c r="D16" s="95">
        <v>0.33700000000000002</v>
      </c>
      <c r="E16" s="95">
        <v>0.23799999999999999</v>
      </c>
      <c r="F16" s="95">
        <v>0.245</v>
      </c>
      <c r="G16" s="95">
        <v>0.09</v>
      </c>
      <c r="H16" s="95">
        <v>3.9E-2</v>
      </c>
      <c r="I16" s="95">
        <v>3.0000000000000001E-3</v>
      </c>
      <c r="J16" s="95">
        <v>2E-3</v>
      </c>
      <c r="K16" s="95">
        <v>4.5999999999999999E-2</v>
      </c>
    </row>
    <row r="17" spans="2:19" x14ac:dyDescent="0.25">
      <c r="B17" s="2" t="s">
        <v>28</v>
      </c>
      <c r="C17" s="29">
        <v>10609</v>
      </c>
      <c r="D17" s="29">
        <v>3784</v>
      </c>
      <c r="E17" s="29">
        <v>2336</v>
      </c>
      <c r="F17" s="29">
        <v>2389</v>
      </c>
      <c r="G17" s="2">
        <v>840</v>
      </c>
      <c r="H17" s="2">
        <v>409</v>
      </c>
      <c r="I17" s="2">
        <v>39</v>
      </c>
      <c r="J17" s="2">
        <v>17</v>
      </c>
      <c r="K17" s="2">
        <v>795</v>
      </c>
    </row>
    <row r="18" spans="2:19" x14ac:dyDescent="0.25">
      <c r="C18" s="94">
        <v>1</v>
      </c>
      <c r="D18" s="95">
        <v>0.35699999999999998</v>
      </c>
      <c r="E18" s="95">
        <v>0.22</v>
      </c>
      <c r="F18" s="95">
        <v>0.22500000000000001</v>
      </c>
      <c r="G18" s="95">
        <v>7.9000000000000001E-2</v>
      </c>
      <c r="H18" s="95">
        <v>3.9E-2</v>
      </c>
      <c r="I18" s="95">
        <v>4.0000000000000001E-3</v>
      </c>
      <c r="J18" s="95">
        <v>2E-3</v>
      </c>
      <c r="K18" s="95">
        <v>7.4999999999999997E-2</v>
      </c>
    </row>
    <row r="19" spans="2:19" x14ac:dyDescent="0.25">
      <c r="B19" s="2" t="s">
        <v>29</v>
      </c>
      <c r="C19" s="29">
        <v>10616</v>
      </c>
      <c r="D19" s="29">
        <v>3589</v>
      </c>
      <c r="E19" s="29">
        <v>2634</v>
      </c>
      <c r="F19" s="29">
        <v>2395</v>
      </c>
      <c r="G19" s="2">
        <v>950</v>
      </c>
      <c r="H19" s="2">
        <v>418</v>
      </c>
      <c r="I19" s="2">
        <v>30</v>
      </c>
      <c r="J19" s="2">
        <v>22</v>
      </c>
      <c r="K19" s="2">
        <v>578</v>
      </c>
    </row>
    <row r="20" spans="2:19" x14ac:dyDescent="0.25">
      <c r="C20" s="94">
        <v>1</v>
      </c>
      <c r="D20" s="95">
        <v>0.33800000000000002</v>
      </c>
      <c r="E20" s="95">
        <v>0.248</v>
      </c>
      <c r="F20" s="95">
        <v>0.22600000000000001</v>
      </c>
      <c r="G20" s="95">
        <v>8.8999999999999996E-2</v>
      </c>
      <c r="H20" s="95">
        <v>3.9E-2</v>
      </c>
      <c r="I20" s="95">
        <v>3.0000000000000001E-3</v>
      </c>
      <c r="J20" s="95">
        <v>2E-3</v>
      </c>
      <c r="K20" s="95">
        <v>5.3999999999999999E-2</v>
      </c>
    </row>
    <row r="21" spans="2:19" x14ac:dyDescent="0.25">
      <c r="B21" s="2" t="s">
        <v>30</v>
      </c>
      <c r="C21" s="29">
        <v>10417</v>
      </c>
      <c r="D21" s="29">
        <v>4085</v>
      </c>
      <c r="E21" s="29">
        <v>2672</v>
      </c>
      <c r="F21" s="29">
        <v>2333</v>
      </c>
      <c r="G21" s="2">
        <v>822</v>
      </c>
      <c r="H21" s="2">
        <v>433</v>
      </c>
      <c r="I21" s="2">
        <v>29</v>
      </c>
      <c r="J21" s="2">
        <v>18</v>
      </c>
      <c r="K21" s="2">
        <v>25</v>
      </c>
    </row>
    <row r="22" spans="2:19" x14ac:dyDescent="0.25">
      <c r="C22" s="94">
        <v>1</v>
      </c>
      <c r="D22" s="95">
        <v>0.39200000000000002</v>
      </c>
      <c r="E22" s="95">
        <v>0.25600000000000001</v>
      </c>
      <c r="F22" s="95">
        <v>0.224</v>
      </c>
      <c r="G22" s="95">
        <v>7.9000000000000001E-2</v>
      </c>
      <c r="H22" s="95">
        <v>4.2000000000000003E-2</v>
      </c>
      <c r="I22" s="95">
        <v>3.0000000000000001E-3</v>
      </c>
      <c r="J22" s="95">
        <v>2E-3</v>
      </c>
      <c r="K22" s="95">
        <v>2E-3</v>
      </c>
    </row>
    <row r="23" spans="2:19" x14ac:dyDescent="0.25">
      <c r="B23" s="2" t="s">
        <v>31</v>
      </c>
      <c r="C23" s="29">
        <v>10150</v>
      </c>
      <c r="D23" s="29">
        <v>4275</v>
      </c>
      <c r="E23" s="29">
        <v>2678</v>
      </c>
      <c r="F23" s="29">
        <v>1695</v>
      </c>
      <c r="G23" s="2">
        <v>636</v>
      </c>
      <c r="H23" s="2">
        <v>313</v>
      </c>
      <c r="I23" s="2">
        <v>25</v>
      </c>
      <c r="J23" s="2">
        <v>11</v>
      </c>
      <c r="K23" s="2">
        <v>517</v>
      </c>
    </row>
    <row r="24" spans="2:19" x14ac:dyDescent="0.25">
      <c r="C24" s="94">
        <v>1</v>
      </c>
      <c r="D24" s="95">
        <v>0.42099999999999999</v>
      </c>
      <c r="E24" s="95">
        <v>0.26400000000000001</v>
      </c>
      <c r="F24" s="95">
        <v>0.16700000000000001</v>
      </c>
      <c r="G24" s="95">
        <v>6.3E-2</v>
      </c>
      <c r="H24" s="95">
        <v>3.1E-2</v>
      </c>
      <c r="I24" s="95">
        <v>3.0000000000000001E-3</v>
      </c>
      <c r="J24" s="95">
        <v>1E-3</v>
      </c>
      <c r="K24" s="95">
        <v>5.0999999999999997E-2</v>
      </c>
    </row>
    <row r="25" spans="2:19" x14ac:dyDescent="0.25">
      <c r="B25" s="2" t="s">
        <v>32</v>
      </c>
      <c r="C25" s="29">
        <v>10401</v>
      </c>
      <c r="D25" s="29">
        <v>4626</v>
      </c>
      <c r="E25" s="29">
        <v>2597</v>
      </c>
      <c r="F25" s="29">
        <v>1859</v>
      </c>
      <c r="G25" s="2">
        <v>778</v>
      </c>
      <c r="H25" s="2">
        <v>303</v>
      </c>
      <c r="I25" s="2">
        <v>32</v>
      </c>
      <c r="J25" s="2">
        <v>8</v>
      </c>
      <c r="K25" s="2">
        <v>198</v>
      </c>
    </row>
    <row r="26" spans="2:19" x14ac:dyDescent="0.25">
      <c r="C26" s="94">
        <v>1</v>
      </c>
      <c r="D26" s="95">
        <v>0.44500000000000001</v>
      </c>
      <c r="E26" s="95">
        <v>0.25</v>
      </c>
      <c r="F26" s="95">
        <v>0.17899999999999999</v>
      </c>
      <c r="G26" s="95">
        <v>7.4999999999999997E-2</v>
      </c>
      <c r="H26" s="95">
        <v>2.9000000000000001E-2</v>
      </c>
      <c r="I26" s="95">
        <v>3.0000000000000001E-3</v>
      </c>
      <c r="J26" s="95">
        <v>1E-3</v>
      </c>
      <c r="K26" s="95">
        <v>1.9E-2</v>
      </c>
      <c r="L26" s="95"/>
      <c r="M26" s="95"/>
      <c r="N26" s="95"/>
      <c r="O26" s="95"/>
      <c r="P26" s="95"/>
      <c r="Q26" s="95"/>
      <c r="R26" s="95"/>
      <c r="S26" s="95"/>
    </row>
    <row r="27" spans="2:19" x14ac:dyDescent="0.25">
      <c r="B27" s="2" t="s">
        <v>33</v>
      </c>
      <c r="C27" s="29">
        <v>10088</v>
      </c>
      <c r="D27" s="29">
        <v>3567</v>
      </c>
      <c r="E27" s="29">
        <v>3105</v>
      </c>
      <c r="F27" s="29">
        <v>1721</v>
      </c>
      <c r="G27" s="2">
        <v>577</v>
      </c>
      <c r="H27" s="2">
        <v>241</v>
      </c>
      <c r="I27" s="2">
        <v>20</v>
      </c>
      <c r="J27" s="2">
        <v>150</v>
      </c>
      <c r="K27" s="2">
        <v>707</v>
      </c>
    </row>
    <row r="28" spans="2:19" x14ac:dyDescent="0.25">
      <c r="C28" s="94">
        <v>1</v>
      </c>
      <c r="D28" s="95">
        <v>0.35358842188739098</v>
      </c>
      <c r="E28" s="95">
        <v>0.30779143536875497</v>
      </c>
      <c r="F28" s="95">
        <v>0.17059873116574148</v>
      </c>
      <c r="G28" s="95">
        <v>5.719666931007137E-2</v>
      </c>
      <c r="H28" s="95">
        <v>2.3889770023790641E-2</v>
      </c>
      <c r="I28" s="95">
        <v>1.9825535289452814E-3</v>
      </c>
      <c r="J28" s="95">
        <v>1.4869151467089611E-2</v>
      </c>
      <c r="K28" s="95">
        <v>7.0083267248215703E-2</v>
      </c>
      <c r="L28" s="95"/>
      <c r="M28" s="95"/>
      <c r="N28" s="95"/>
      <c r="O28" s="95"/>
      <c r="P28" s="95"/>
      <c r="Q28" s="95"/>
      <c r="R28" s="95"/>
      <c r="S28" s="95"/>
    </row>
    <row r="29" spans="2:19" x14ac:dyDescent="0.25">
      <c r="B29" s="2" t="s">
        <v>34</v>
      </c>
      <c r="C29" s="29">
        <v>8922</v>
      </c>
      <c r="D29" s="29">
        <v>2803</v>
      </c>
      <c r="E29" s="29">
        <v>1778</v>
      </c>
      <c r="F29" s="29">
        <v>1607</v>
      </c>
      <c r="G29" s="2">
        <v>560</v>
      </c>
      <c r="H29" s="2">
        <v>285</v>
      </c>
      <c r="I29" s="2">
        <v>34</v>
      </c>
      <c r="J29" s="2">
        <v>150</v>
      </c>
      <c r="K29" s="29">
        <v>1705</v>
      </c>
    </row>
    <row r="30" spans="2:19" x14ac:dyDescent="0.25">
      <c r="C30" s="94">
        <v>1</v>
      </c>
      <c r="D30" s="95">
        <v>0.314</v>
      </c>
      <c r="E30" s="96">
        <v>0.19900000000000001</v>
      </c>
      <c r="F30" s="95">
        <v>0.18</v>
      </c>
      <c r="G30" s="95">
        <v>6.3E-2</v>
      </c>
      <c r="H30" s="95">
        <v>3.2000000000000001E-2</v>
      </c>
      <c r="I30" s="95">
        <v>4.0000000000000001E-3</v>
      </c>
      <c r="J30" s="95">
        <v>1.7000000000000001E-2</v>
      </c>
      <c r="K30" s="95">
        <v>0.191</v>
      </c>
      <c r="L30" s="95"/>
      <c r="M30" s="95"/>
      <c r="N30" s="95"/>
      <c r="O30" s="95"/>
      <c r="P30" s="95"/>
      <c r="Q30" s="95"/>
      <c r="R30" s="95"/>
      <c r="S30" s="95"/>
    </row>
    <row r="31" spans="2:19" x14ac:dyDescent="0.25">
      <c r="B31" s="2" t="s">
        <v>35</v>
      </c>
      <c r="C31" s="29">
        <v>9103</v>
      </c>
      <c r="D31" s="29">
        <v>3004</v>
      </c>
      <c r="E31" s="29">
        <v>1902</v>
      </c>
      <c r="F31" s="29">
        <v>1596</v>
      </c>
      <c r="G31" s="2">
        <v>644</v>
      </c>
      <c r="H31" s="2">
        <v>281</v>
      </c>
      <c r="I31" s="2">
        <v>37</v>
      </c>
      <c r="J31" s="2">
        <v>28</v>
      </c>
      <c r="K31" s="29">
        <v>1611</v>
      </c>
      <c r="L31" s="95"/>
      <c r="M31" s="95"/>
      <c r="N31" s="95"/>
      <c r="O31" s="95"/>
      <c r="P31" s="95"/>
      <c r="Q31" s="95"/>
      <c r="R31" s="95"/>
      <c r="S31" s="95"/>
    </row>
    <row r="32" spans="2:19" x14ac:dyDescent="0.25">
      <c r="C32" s="94">
        <v>1</v>
      </c>
      <c r="D32" s="95">
        <v>0.33</v>
      </c>
      <c r="E32" s="95">
        <v>0.20899999999999999</v>
      </c>
      <c r="F32" s="95">
        <v>0.17499999999999999</v>
      </c>
      <c r="G32" s="95">
        <v>7.0999999999999994E-2</v>
      </c>
      <c r="H32" s="95">
        <v>3.1E-2</v>
      </c>
      <c r="I32" s="95">
        <v>4.0000000000000001E-3</v>
      </c>
      <c r="J32" s="95">
        <v>3.0000000000000001E-3</v>
      </c>
      <c r="K32" s="95">
        <v>0.17699999999999999</v>
      </c>
      <c r="L32" s="95"/>
      <c r="M32" s="95"/>
      <c r="N32" s="95"/>
      <c r="O32" s="95"/>
      <c r="P32" s="95"/>
      <c r="Q32" s="95"/>
      <c r="R32" s="95"/>
      <c r="S32" s="95"/>
    </row>
    <row r="33" spans="2:20" x14ac:dyDescent="0.25">
      <c r="B33" s="2" t="s">
        <v>51</v>
      </c>
      <c r="C33" s="29">
        <v>8362</v>
      </c>
      <c r="D33" s="29">
        <v>3172</v>
      </c>
      <c r="E33" s="29">
        <v>2160</v>
      </c>
      <c r="F33" s="29">
        <v>1746</v>
      </c>
      <c r="G33" s="2">
        <v>669</v>
      </c>
      <c r="H33" s="2">
        <v>269</v>
      </c>
      <c r="I33" s="2">
        <v>24</v>
      </c>
      <c r="J33" s="2">
        <v>21</v>
      </c>
      <c r="K33" s="2">
        <v>301</v>
      </c>
      <c r="L33" s="95"/>
      <c r="M33" s="95"/>
      <c r="N33" s="95"/>
      <c r="O33" s="95"/>
      <c r="P33" s="95"/>
      <c r="Q33" s="95"/>
      <c r="R33" s="95"/>
      <c r="S33" s="95"/>
    </row>
    <row r="34" spans="2:20" x14ac:dyDescent="0.25">
      <c r="C34" s="94">
        <v>1</v>
      </c>
      <c r="D34" s="95">
        <v>0.379</v>
      </c>
      <c r="E34" s="95">
        <v>0.25800000000000001</v>
      </c>
      <c r="F34" s="95">
        <v>0.20899999999999999</v>
      </c>
      <c r="G34" s="95">
        <v>0.08</v>
      </c>
      <c r="H34" s="95">
        <v>3.2000000000000001E-2</v>
      </c>
      <c r="I34" s="95">
        <v>3.0000000000000001E-3</v>
      </c>
      <c r="J34" s="95">
        <v>3.0000000000000001E-3</v>
      </c>
      <c r="K34" s="95">
        <v>3.5999999999999997E-2</v>
      </c>
      <c r="L34" s="95"/>
      <c r="M34" s="95"/>
      <c r="N34" s="95"/>
      <c r="O34" s="95"/>
      <c r="P34" s="95"/>
      <c r="Q34" s="95"/>
      <c r="R34" s="95"/>
      <c r="S34" s="95"/>
    </row>
    <row r="35" spans="2:20" x14ac:dyDescent="0.25">
      <c r="B35" s="2" t="s">
        <v>50</v>
      </c>
      <c r="C35" s="29">
        <v>6904</v>
      </c>
      <c r="D35" s="29">
        <v>2796</v>
      </c>
      <c r="E35" s="29">
        <v>1764</v>
      </c>
      <c r="F35" s="29">
        <v>1424</v>
      </c>
      <c r="G35" s="2">
        <v>519</v>
      </c>
      <c r="H35" s="2">
        <v>265</v>
      </c>
      <c r="I35" s="2">
        <v>26</v>
      </c>
      <c r="J35" s="2">
        <v>12</v>
      </c>
      <c r="K35" s="2">
        <v>98</v>
      </c>
    </row>
    <row r="36" spans="2:20" x14ac:dyDescent="0.25">
      <c r="C36" s="94">
        <v>1</v>
      </c>
      <c r="D36" s="95">
        <v>0.40500000000000003</v>
      </c>
      <c r="E36" s="95">
        <v>0.25600000000000001</v>
      </c>
      <c r="F36" s="95">
        <v>0.20599999999999999</v>
      </c>
      <c r="G36" s="95">
        <v>7.4999999999999997E-2</v>
      </c>
      <c r="H36" s="95">
        <v>3.7999999999999999E-2</v>
      </c>
      <c r="I36" s="95">
        <v>4.0000000000000001E-3</v>
      </c>
      <c r="J36" s="95">
        <v>2E-3</v>
      </c>
      <c r="K36" s="95">
        <v>1.4E-2</v>
      </c>
    </row>
    <row r="37" spans="2:20" ht="15" customHeight="1" x14ac:dyDescent="0.25">
      <c r="B37" s="2" t="s">
        <v>70</v>
      </c>
      <c r="C37" s="29">
        <v>6141</v>
      </c>
      <c r="D37" s="29">
        <v>2336</v>
      </c>
      <c r="E37" s="29">
        <v>1563</v>
      </c>
      <c r="F37" s="29">
        <v>1343</v>
      </c>
      <c r="G37" s="2">
        <v>510</v>
      </c>
      <c r="H37" s="2">
        <v>225</v>
      </c>
      <c r="I37" s="2">
        <v>24</v>
      </c>
      <c r="J37" s="2">
        <v>11</v>
      </c>
      <c r="K37" s="2">
        <v>129</v>
      </c>
    </row>
    <row r="38" spans="2:20" ht="15" customHeight="1" x14ac:dyDescent="0.25">
      <c r="C38" s="94">
        <v>1</v>
      </c>
      <c r="D38" s="95">
        <v>0.38</v>
      </c>
      <c r="E38" s="95">
        <v>0.255</v>
      </c>
      <c r="F38" s="95">
        <v>0.218</v>
      </c>
      <c r="G38" s="95">
        <v>8.3000000000000004E-2</v>
      </c>
      <c r="H38" s="95">
        <v>3.6999999999999998E-2</v>
      </c>
      <c r="I38" s="95">
        <v>4.0000000000000001E-3</v>
      </c>
      <c r="J38" s="95">
        <v>2E-3</v>
      </c>
      <c r="K38" s="95">
        <v>2.1000000000000001E-2</v>
      </c>
    </row>
    <row r="39" spans="2:20" s="9" customFormat="1" ht="15" customHeight="1" x14ac:dyDescent="0.25">
      <c r="B39" s="2" t="s">
        <v>116</v>
      </c>
      <c r="C39" s="97">
        <v>6251</v>
      </c>
      <c r="D39" s="29">
        <v>2360</v>
      </c>
      <c r="E39" s="29">
        <v>1615</v>
      </c>
      <c r="F39" s="29">
        <v>1380</v>
      </c>
      <c r="G39" s="2">
        <v>500</v>
      </c>
      <c r="H39" s="2">
        <v>245</v>
      </c>
      <c r="I39" s="2">
        <v>27</v>
      </c>
      <c r="J39" s="2">
        <v>16</v>
      </c>
      <c r="K39" s="2">
        <v>108</v>
      </c>
      <c r="L39" s="49"/>
    </row>
    <row r="40" spans="2:20" s="13" customFormat="1" ht="15" customHeight="1" x14ac:dyDescent="0.25">
      <c r="B40" s="2"/>
      <c r="C40" s="94">
        <v>1</v>
      </c>
      <c r="D40" s="95">
        <v>0.378</v>
      </c>
      <c r="E40" s="95">
        <v>0.25800000000000001</v>
      </c>
      <c r="F40" s="95">
        <v>0.221</v>
      </c>
      <c r="G40" s="95">
        <v>0.08</v>
      </c>
      <c r="H40" s="95">
        <v>3.9E-2</v>
      </c>
      <c r="I40" s="95">
        <v>4.0000000000000001E-3</v>
      </c>
      <c r="J40" s="95">
        <v>3.0000000000000001E-3</v>
      </c>
      <c r="K40" s="95">
        <v>1.7000000000000001E-2</v>
      </c>
      <c r="L40" s="48"/>
      <c r="M40" s="48"/>
      <c r="N40" s="48"/>
      <c r="O40" s="48"/>
      <c r="P40" s="48"/>
      <c r="Q40" s="48"/>
      <c r="R40" s="48"/>
      <c r="S40" s="48"/>
      <c r="T40" s="48"/>
    </row>
    <row r="41" spans="2:20" s="13" customFormat="1" ht="15" customHeight="1" x14ac:dyDescent="0.25">
      <c r="B41" s="2" t="s">
        <v>117</v>
      </c>
      <c r="C41" s="97">
        <v>5512</v>
      </c>
      <c r="D41" s="29">
        <v>2113</v>
      </c>
      <c r="E41" s="29">
        <v>1427</v>
      </c>
      <c r="F41" s="29">
        <v>1147</v>
      </c>
      <c r="G41" s="29">
        <v>461</v>
      </c>
      <c r="H41" s="29">
        <v>228</v>
      </c>
      <c r="I41" s="29">
        <v>37</v>
      </c>
      <c r="J41" s="29">
        <v>13</v>
      </c>
      <c r="K41" s="29">
        <v>86</v>
      </c>
      <c r="L41" s="48"/>
    </row>
    <row r="42" spans="2:20" s="13" customFormat="1" ht="15" customHeight="1" x14ac:dyDescent="0.25">
      <c r="B42" s="2"/>
      <c r="C42" s="94">
        <v>1</v>
      </c>
      <c r="D42" s="95">
        <v>0.38300000000000001</v>
      </c>
      <c r="E42" s="95">
        <v>0.25900000000000001</v>
      </c>
      <c r="F42" s="95">
        <v>0.20799999999999999</v>
      </c>
      <c r="G42" s="95">
        <v>8.4000000000000005E-2</v>
      </c>
      <c r="H42" s="95">
        <v>4.1000000000000002E-2</v>
      </c>
      <c r="I42" s="95">
        <v>7.0000000000000001E-3</v>
      </c>
      <c r="J42" s="95">
        <v>2E-3</v>
      </c>
      <c r="K42" s="95">
        <v>1.6E-2</v>
      </c>
      <c r="L42" s="48"/>
      <c r="M42" s="48"/>
      <c r="N42" s="48"/>
      <c r="O42" s="48"/>
      <c r="P42" s="48"/>
      <c r="Q42" s="48"/>
      <c r="R42" s="48"/>
      <c r="S42" s="48"/>
    </row>
    <row r="43" spans="2:20" s="13" customFormat="1" ht="15" customHeight="1" x14ac:dyDescent="0.25">
      <c r="B43" s="2" t="s">
        <v>118</v>
      </c>
      <c r="C43" s="111">
        <v>5390</v>
      </c>
      <c r="D43" s="111">
        <v>1899</v>
      </c>
      <c r="E43" s="111">
        <v>1332</v>
      </c>
      <c r="F43" s="111">
        <v>1085</v>
      </c>
      <c r="G43" s="111">
        <v>480</v>
      </c>
      <c r="H43" s="111">
        <v>226</v>
      </c>
      <c r="I43" s="111">
        <v>29</v>
      </c>
      <c r="J43" s="111">
        <v>17</v>
      </c>
      <c r="K43" s="111">
        <v>322</v>
      </c>
      <c r="L43" s="48"/>
    </row>
    <row r="44" spans="2:20" s="13" customFormat="1" ht="15" customHeight="1" x14ac:dyDescent="0.25">
      <c r="B44" s="2"/>
      <c r="C44" s="112">
        <v>1</v>
      </c>
      <c r="D44" s="113">
        <v>0.35199999999999998</v>
      </c>
      <c r="E44" s="113">
        <v>0.247</v>
      </c>
      <c r="F44" s="113">
        <v>0.20100000000000001</v>
      </c>
      <c r="G44" s="113">
        <v>8.8999999999999996E-2</v>
      </c>
      <c r="H44" s="113">
        <v>4.2000000000000003E-2</v>
      </c>
      <c r="I44" s="113">
        <v>5.0000000000000001E-3</v>
      </c>
      <c r="J44" s="113">
        <v>3.0000000000000001E-3</v>
      </c>
      <c r="K44" s="113">
        <v>0.06</v>
      </c>
      <c r="L44" s="48"/>
    </row>
    <row r="45" spans="2:20" s="13" customFormat="1" ht="15" customHeight="1" x14ac:dyDescent="0.25">
      <c r="B45" s="2" t="s">
        <v>168</v>
      </c>
      <c r="C45" s="111">
        <v>5746</v>
      </c>
      <c r="D45" s="111">
        <v>2130</v>
      </c>
      <c r="E45" s="111">
        <v>1416</v>
      </c>
      <c r="F45" s="111">
        <v>1194</v>
      </c>
      <c r="G45" s="111">
        <v>444</v>
      </c>
      <c r="H45" s="111">
        <v>249</v>
      </c>
      <c r="I45" s="111">
        <v>26</v>
      </c>
      <c r="J45" s="111">
        <v>26</v>
      </c>
      <c r="K45" s="111">
        <v>261</v>
      </c>
      <c r="L45" s="48"/>
    </row>
    <row r="46" spans="2:20" s="13" customFormat="1" ht="15" customHeight="1" x14ac:dyDescent="0.25">
      <c r="B46" s="2"/>
      <c r="C46" s="112">
        <v>1</v>
      </c>
      <c r="D46" s="113">
        <v>0.371</v>
      </c>
      <c r="E46" s="113">
        <v>0.246</v>
      </c>
      <c r="F46" s="113">
        <v>0.20799999999999999</v>
      </c>
      <c r="G46" s="113">
        <v>7.6999999999999999E-2</v>
      </c>
      <c r="H46" s="113">
        <v>4.2999999999999997E-2</v>
      </c>
      <c r="I46" s="113">
        <v>5.0000000000000001E-3</v>
      </c>
      <c r="J46" s="113">
        <v>5.0000000000000001E-3</v>
      </c>
      <c r="K46" s="113">
        <v>4.4999999999999998E-2</v>
      </c>
      <c r="L46" s="48"/>
    </row>
    <row r="47" spans="2:20" s="13" customFormat="1" ht="15" customHeight="1" x14ac:dyDescent="0.25">
      <c r="B47" s="1" t="s">
        <v>214</v>
      </c>
      <c r="C47" s="98">
        <v>5958</v>
      </c>
      <c r="D47" s="98">
        <v>2197</v>
      </c>
      <c r="E47" s="98">
        <v>1509</v>
      </c>
      <c r="F47" s="98">
        <v>1220</v>
      </c>
      <c r="G47" s="98">
        <v>489</v>
      </c>
      <c r="H47" s="98">
        <v>285</v>
      </c>
      <c r="I47" s="98">
        <v>37</v>
      </c>
      <c r="J47" s="98">
        <v>8</v>
      </c>
      <c r="K47" s="98">
        <v>213</v>
      </c>
      <c r="L47" s="48"/>
    </row>
    <row r="48" spans="2:20" s="13" customFormat="1" ht="15" customHeight="1" x14ac:dyDescent="0.25">
      <c r="B48" s="1"/>
      <c r="C48" s="99">
        <v>1</v>
      </c>
      <c r="D48" s="100">
        <v>0.36899999999999999</v>
      </c>
      <c r="E48" s="100">
        <v>0.253</v>
      </c>
      <c r="F48" s="100">
        <v>0.20499999999999999</v>
      </c>
      <c r="G48" s="100">
        <v>8.2000000000000003E-2</v>
      </c>
      <c r="H48" s="100">
        <v>4.8000000000000001E-2</v>
      </c>
      <c r="I48" s="100">
        <v>6.0000000000000001E-3</v>
      </c>
      <c r="J48" s="100">
        <v>1E-3</v>
      </c>
      <c r="K48" s="100">
        <v>3.5999999999999997E-2</v>
      </c>
      <c r="L48" s="48"/>
    </row>
    <row r="49" spans="1:11" x14ac:dyDescent="0.25">
      <c r="D49" s="95"/>
      <c r="E49" s="95"/>
      <c r="F49" s="95"/>
      <c r="G49" s="95"/>
      <c r="H49" s="95"/>
      <c r="I49" s="95"/>
      <c r="J49" s="95"/>
      <c r="K49" s="95"/>
    </row>
    <row r="50" spans="1:11" x14ac:dyDescent="0.25">
      <c r="A50" s="2" t="s">
        <v>119</v>
      </c>
    </row>
    <row r="51" spans="1:11" x14ac:dyDescent="0.25">
      <c r="A51" s="118" t="s">
        <v>120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zoomScaleNormal="100" workbookViewId="0"/>
  </sheetViews>
  <sheetFormatPr defaultColWidth="9.140625" defaultRowHeight="20.100000000000001" customHeight="1" x14ac:dyDescent="0.2"/>
  <cols>
    <col min="1" max="1" width="24.140625" style="21" customWidth="1"/>
    <col min="2" max="9" width="16.7109375" style="21" customWidth="1"/>
    <col min="10" max="16384" width="9.140625" style="21"/>
  </cols>
  <sheetData>
    <row r="1" spans="1:10" ht="20.100000000000001" customHeight="1" x14ac:dyDescent="0.2">
      <c r="A1" s="7" t="s">
        <v>221</v>
      </c>
      <c r="B1" s="7" t="s">
        <v>229</v>
      </c>
      <c r="C1" s="64"/>
      <c r="D1" s="64"/>
      <c r="E1" s="64"/>
      <c r="F1" s="64"/>
    </row>
    <row r="2" spans="1:10" ht="20.100000000000001" customHeight="1" thickBot="1" x14ac:dyDescent="0.25">
      <c r="A2" s="65"/>
    </row>
    <row r="3" spans="1:10" ht="20.100000000000001" customHeight="1" thickBot="1" x14ac:dyDescent="0.25">
      <c r="A3" s="101"/>
      <c r="B3" s="144" t="s">
        <v>166</v>
      </c>
      <c r="C3" s="145"/>
      <c r="D3" s="145"/>
      <c r="E3" s="145"/>
      <c r="F3" s="145"/>
      <c r="G3" s="145"/>
      <c r="H3" s="145"/>
      <c r="I3" s="146"/>
      <c r="J3" s="66"/>
    </row>
    <row r="4" spans="1:10" ht="45" customHeight="1" x14ac:dyDescent="0.2">
      <c r="A4" s="147" t="s">
        <v>154</v>
      </c>
      <c r="B4" s="149" t="s">
        <v>155</v>
      </c>
      <c r="C4" s="149" t="s">
        <v>156</v>
      </c>
      <c r="D4" s="149" t="s">
        <v>157</v>
      </c>
      <c r="E4" s="149" t="s">
        <v>158</v>
      </c>
      <c r="F4" s="149" t="s">
        <v>159</v>
      </c>
      <c r="G4" s="149" t="s">
        <v>160</v>
      </c>
      <c r="H4" s="149" t="s">
        <v>161</v>
      </c>
      <c r="I4" s="149" t="s">
        <v>162</v>
      </c>
    </row>
    <row r="5" spans="1:10" ht="30" customHeight="1" thickBot="1" x14ac:dyDescent="0.25">
      <c r="A5" s="148"/>
      <c r="B5" s="150"/>
      <c r="C5" s="150"/>
      <c r="D5" s="150"/>
      <c r="E5" s="150"/>
      <c r="F5" s="150"/>
      <c r="G5" s="150"/>
      <c r="H5" s="150"/>
      <c r="I5" s="150"/>
    </row>
    <row r="6" spans="1:10" ht="20.100000000000001" customHeight="1" thickBot="1" x14ac:dyDescent="0.25">
      <c r="A6" s="102" t="s">
        <v>163</v>
      </c>
      <c r="B6" s="103">
        <v>527</v>
      </c>
      <c r="C6" s="103">
        <v>25</v>
      </c>
      <c r="D6" s="104">
        <v>2564</v>
      </c>
      <c r="E6" s="104">
        <v>1659</v>
      </c>
      <c r="F6" s="104">
        <v>3038</v>
      </c>
      <c r="G6" s="103">
        <v>114</v>
      </c>
      <c r="H6" s="103">
        <v>57</v>
      </c>
      <c r="I6" s="104">
        <v>7984</v>
      </c>
    </row>
    <row r="7" spans="1:10" ht="20.100000000000001" customHeight="1" thickBot="1" x14ac:dyDescent="0.25">
      <c r="A7" s="105" t="s">
        <v>121</v>
      </c>
      <c r="B7" s="106">
        <v>36</v>
      </c>
      <c r="C7" s="106">
        <v>0</v>
      </c>
      <c r="D7" s="106">
        <v>209</v>
      </c>
      <c r="E7" s="106">
        <v>108</v>
      </c>
      <c r="F7" s="106">
        <v>205</v>
      </c>
      <c r="G7" s="106">
        <v>10</v>
      </c>
      <c r="H7" s="106">
        <v>7</v>
      </c>
      <c r="I7" s="106">
        <v>575</v>
      </c>
    </row>
    <row r="8" spans="1:10" ht="20.100000000000001" customHeight="1" thickBot="1" x14ac:dyDescent="0.25">
      <c r="A8" s="105" t="s">
        <v>122</v>
      </c>
      <c r="B8" s="106">
        <v>13</v>
      </c>
      <c r="C8" s="106">
        <v>3</v>
      </c>
      <c r="D8" s="106">
        <v>67</v>
      </c>
      <c r="E8" s="106">
        <v>38</v>
      </c>
      <c r="F8" s="106">
        <v>92</v>
      </c>
      <c r="G8" s="106">
        <v>0</v>
      </c>
      <c r="H8" s="106">
        <v>0</v>
      </c>
      <c r="I8" s="106">
        <v>213</v>
      </c>
    </row>
    <row r="9" spans="1:10" ht="20.100000000000001" customHeight="1" thickBot="1" x14ac:dyDescent="0.25">
      <c r="A9" s="105" t="s">
        <v>123</v>
      </c>
      <c r="B9" s="106">
        <v>15</v>
      </c>
      <c r="C9" s="106">
        <v>0</v>
      </c>
      <c r="D9" s="106">
        <v>125</v>
      </c>
      <c r="E9" s="106">
        <v>45</v>
      </c>
      <c r="F9" s="106">
        <v>163</v>
      </c>
      <c r="G9" s="106">
        <v>3</v>
      </c>
      <c r="H9" s="106">
        <v>0</v>
      </c>
      <c r="I9" s="106">
        <v>351</v>
      </c>
    </row>
    <row r="10" spans="1:10" ht="20.100000000000001" customHeight="1" thickBot="1" x14ac:dyDescent="0.25">
      <c r="A10" s="105" t="s">
        <v>124</v>
      </c>
      <c r="B10" s="106">
        <v>14</v>
      </c>
      <c r="C10" s="106">
        <v>1</v>
      </c>
      <c r="D10" s="106">
        <v>40</v>
      </c>
      <c r="E10" s="106">
        <v>9</v>
      </c>
      <c r="F10" s="106">
        <v>158</v>
      </c>
      <c r="G10" s="106">
        <v>1</v>
      </c>
      <c r="H10" s="106">
        <v>2</v>
      </c>
      <c r="I10" s="106">
        <v>225</v>
      </c>
    </row>
    <row r="11" spans="1:10" ht="20.100000000000001" customHeight="1" thickBot="1" x14ac:dyDescent="0.25">
      <c r="A11" s="105" t="s">
        <v>125</v>
      </c>
      <c r="B11" s="106">
        <v>25</v>
      </c>
      <c r="C11" s="106">
        <v>1</v>
      </c>
      <c r="D11" s="106">
        <v>18</v>
      </c>
      <c r="E11" s="106">
        <v>175</v>
      </c>
      <c r="F11" s="106">
        <v>153</v>
      </c>
      <c r="G11" s="106">
        <v>1</v>
      </c>
      <c r="H11" s="106">
        <v>3</v>
      </c>
      <c r="I11" s="106">
        <v>376</v>
      </c>
    </row>
    <row r="12" spans="1:10" ht="20.100000000000001" customHeight="1" thickBot="1" x14ac:dyDescent="0.25">
      <c r="A12" s="105" t="s">
        <v>126</v>
      </c>
      <c r="B12" s="106">
        <v>15</v>
      </c>
      <c r="C12" s="106">
        <v>0</v>
      </c>
      <c r="D12" s="106">
        <v>76</v>
      </c>
      <c r="E12" s="106">
        <v>61</v>
      </c>
      <c r="F12" s="106">
        <v>113</v>
      </c>
      <c r="G12" s="106">
        <v>1</v>
      </c>
      <c r="H12" s="106">
        <v>2</v>
      </c>
      <c r="I12" s="106">
        <v>268</v>
      </c>
    </row>
    <row r="13" spans="1:10" ht="20.100000000000001" customHeight="1" thickBot="1" x14ac:dyDescent="0.25">
      <c r="A13" s="105" t="s">
        <v>127</v>
      </c>
      <c r="B13" s="106">
        <v>16</v>
      </c>
      <c r="C13" s="106">
        <v>2</v>
      </c>
      <c r="D13" s="106">
        <v>97</v>
      </c>
      <c r="E13" s="106">
        <v>51</v>
      </c>
      <c r="F13" s="106">
        <v>77</v>
      </c>
      <c r="G13" s="106">
        <v>14</v>
      </c>
      <c r="H13" s="106">
        <v>4</v>
      </c>
      <c r="I13" s="106">
        <v>261</v>
      </c>
    </row>
    <row r="14" spans="1:10" ht="20.100000000000001" customHeight="1" thickBot="1" x14ac:dyDescent="0.25">
      <c r="A14" s="105" t="s">
        <v>128</v>
      </c>
      <c r="B14" s="106">
        <v>36</v>
      </c>
      <c r="C14" s="106">
        <v>1</v>
      </c>
      <c r="D14" s="106">
        <v>191</v>
      </c>
      <c r="E14" s="106">
        <v>63</v>
      </c>
      <c r="F14" s="106">
        <v>335</v>
      </c>
      <c r="G14" s="106">
        <v>2</v>
      </c>
      <c r="H14" s="106">
        <v>4</v>
      </c>
      <c r="I14" s="106">
        <v>632</v>
      </c>
    </row>
    <row r="15" spans="1:10" ht="20.100000000000001" customHeight="1" thickBot="1" x14ac:dyDescent="0.25">
      <c r="A15" s="105" t="s">
        <v>129</v>
      </c>
      <c r="B15" s="106">
        <v>5</v>
      </c>
      <c r="C15" s="106">
        <v>0</v>
      </c>
      <c r="D15" s="106">
        <v>23</v>
      </c>
      <c r="E15" s="106">
        <v>15</v>
      </c>
      <c r="F15" s="106">
        <v>51</v>
      </c>
      <c r="G15" s="106">
        <v>3</v>
      </c>
      <c r="H15" s="106">
        <v>0</v>
      </c>
      <c r="I15" s="106">
        <v>97</v>
      </c>
    </row>
    <row r="16" spans="1:10" ht="20.100000000000001" customHeight="1" thickBot="1" x14ac:dyDescent="0.25">
      <c r="A16" s="105" t="s">
        <v>130</v>
      </c>
      <c r="B16" s="106">
        <v>5</v>
      </c>
      <c r="C16" s="106">
        <v>0</v>
      </c>
      <c r="D16" s="106">
        <v>78</v>
      </c>
      <c r="E16" s="106">
        <v>18</v>
      </c>
      <c r="F16" s="106">
        <v>47</v>
      </c>
      <c r="G16" s="106">
        <v>1</v>
      </c>
      <c r="H16" s="106">
        <v>1</v>
      </c>
      <c r="I16" s="106">
        <v>150</v>
      </c>
    </row>
    <row r="17" spans="1:11" ht="20.100000000000001" customHeight="1" thickBot="1" x14ac:dyDescent="0.25">
      <c r="A17" s="105" t="s">
        <v>131</v>
      </c>
      <c r="B17" s="106">
        <v>9</v>
      </c>
      <c r="C17" s="106">
        <v>1</v>
      </c>
      <c r="D17" s="106">
        <v>44</v>
      </c>
      <c r="E17" s="106">
        <v>45</v>
      </c>
      <c r="F17" s="106">
        <v>36</v>
      </c>
      <c r="G17" s="106">
        <v>0</v>
      </c>
      <c r="H17" s="106">
        <v>0</v>
      </c>
      <c r="I17" s="106">
        <v>135</v>
      </c>
    </row>
    <row r="18" spans="1:11" ht="20.100000000000001" customHeight="1" thickBot="1" x14ac:dyDescent="0.25">
      <c r="A18" s="105" t="s">
        <v>132</v>
      </c>
      <c r="B18" s="106">
        <v>19</v>
      </c>
      <c r="C18" s="106">
        <v>2</v>
      </c>
      <c r="D18" s="106">
        <v>72</v>
      </c>
      <c r="E18" s="106">
        <v>51</v>
      </c>
      <c r="F18" s="106">
        <v>42</v>
      </c>
      <c r="G18" s="106">
        <v>12</v>
      </c>
      <c r="H18" s="106">
        <v>2</v>
      </c>
      <c r="I18" s="106">
        <v>200</v>
      </c>
    </row>
    <row r="19" spans="1:11" ht="20.100000000000001" customHeight="1" thickBot="1" x14ac:dyDescent="0.25">
      <c r="A19" s="105" t="s">
        <v>133</v>
      </c>
      <c r="B19" s="106">
        <v>23</v>
      </c>
      <c r="C19" s="106">
        <v>1</v>
      </c>
      <c r="D19" s="106">
        <v>144</v>
      </c>
      <c r="E19" s="106">
        <v>28</v>
      </c>
      <c r="F19" s="106">
        <v>130</v>
      </c>
      <c r="G19" s="106">
        <v>1</v>
      </c>
      <c r="H19" s="106">
        <v>1</v>
      </c>
      <c r="I19" s="106">
        <v>328</v>
      </c>
    </row>
    <row r="20" spans="1:11" ht="20.100000000000001" customHeight="1" thickBot="1" x14ac:dyDescent="0.25">
      <c r="A20" s="105" t="s">
        <v>134</v>
      </c>
      <c r="B20" s="106">
        <v>31</v>
      </c>
      <c r="C20" s="106">
        <v>1</v>
      </c>
      <c r="D20" s="106">
        <v>114</v>
      </c>
      <c r="E20" s="106">
        <v>204</v>
      </c>
      <c r="F20" s="106">
        <v>197</v>
      </c>
      <c r="G20" s="106">
        <v>8</v>
      </c>
      <c r="H20" s="106">
        <v>4</v>
      </c>
      <c r="I20" s="106">
        <v>559</v>
      </c>
    </row>
    <row r="21" spans="1:11" ht="20.100000000000001" customHeight="1" thickBot="1" x14ac:dyDescent="0.25">
      <c r="A21" s="105" t="s">
        <v>135</v>
      </c>
      <c r="B21" s="106">
        <v>12</v>
      </c>
      <c r="C21" s="106">
        <v>1</v>
      </c>
      <c r="D21" s="106">
        <v>53</v>
      </c>
      <c r="E21" s="106">
        <v>39</v>
      </c>
      <c r="F21" s="106">
        <v>59</v>
      </c>
      <c r="G21" s="106">
        <v>2</v>
      </c>
      <c r="H21" s="106">
        <v>1</v>
      </c>
      <c r="I21" s="106">
        <v>167</v>
      </c>
    </row>
    <row r="22" spans="1:11" ht="20.100000000000001" customHeight="1" thickBot="1" x14ac:dyDescent="0.25">
      <c r="A22" s="105" t="s">
        <v>136</v>
      </c>
      <c r="B22" s="106">
        <v>22</v>
      </c>
      <c r="C22" s="106">
        <v>1</v>
      </c>
      <c r="D22" s="106">
        <v>51</v>
      </c>
      <c r="E22" s="106">
        <v>109</v>
      </c>
      <c r="F22" s="106">
        <v>73</v>
      </c>
      <c r="G22" s="106">
        <v>9</v>
      </c>
      <c r="H22" s="106">
        <v>1</v>
      </c>
      <c r="I22" s="106">
        <v>266</v>
      </c>
    </row>
    <row r="23" spans="1:11" ht="20.100000000000001" customHeight="1" thickBot="1" x14ac:dyDescent="0.25">
      <c r="A23" s="105" t="s">
        <v>137</v>
      </c>
      <c r="B23" s="106">
        <v>56</v>
      </c>
      <c r="C23" s="106">
        <v>2</v>
      </c>
      <c r="D23" s="106">
        <v>304</v>
      </c>
      <c r="E23" s="106">
        <v>134</v>
      </c>
      <c r="F23" s="106">
        <v>144</v>
      </c>
      <c r="G23" s="106">
        <v>7</v>
      </c>
      <c r="H23" s="106">
        <v>4</v>
      </c>
      <c r="I23" s="106">
        <v>651</v>
      </c>
    </row>
    <row r="24" spans="1:11" ht="20.100000000000001" customHeight="1" thickBot="1" x14ac:dyDescent="0.25">
      <c r="A24" s="105" t="s">
        <v>138</v>
      </c>
      <c r="B24" s="106">
        <v>23</v>
      </c>
      <c r="C24" s="106">
        <v>2</v>
      </c>
      <c r="D24" s="106">
        <v>107</v>
      </c>
      <c r="E24" s="106">
        <v>94</v>
      </c>
      <c r="F24" s="106">
        <v>242</v>
      </c>
      <c r="G24" s="106">
        <v>0</v>
      </c>
      <c r="H24" s="106">
        <v>0</v>
      </c>
      <c r="I24" s="106">
        <v>468</v>
      </c>
    </row>
    <row r="25" spans="1:11" ht="20.100000000000001" customHeight="1" thickBot="1" x14ac:dyDescent="0.25">
      <c r="A25" s="105" t="s">
        <v>139</v>
      </c>
      <c r="B25" s="106">
        <v>14</v>
      </c>
      <c r="C25" s="106">
        <v>0</v>
      </c>
      <c r="D25" s="106">
        <v>107</v>
      </c>
      <c r="E25" s="106">
        <v>19</v>
      </c>
      <c r="F25" s="106">
        <v>48</v>
      </c>
      <c r="G25" s="106">
        <v>0</v>
      </c>
      <c r="H25" s="106">
        <v>0</v>
      </c>
      <c r="I25" s="106">
        <v>188</v>
      </c>
    </row>
    <row r="26" spans="1:11" ht="20.100000000000001" customHeight="1" thickBot="1" x14ac:dyDescent="0.25">
      <c r="A26" s="105" t="s">
        <v>140</v>
      </c>
      <c r="B26" s="106">
        <v>12</v>
      </c>
      <c r="C26" s="106">
        <v>1</v>
      </c>
      <c r="D26" s="106">
        <v>75</v>
      </c>
      <c r="E26" s="106">
        <v>39</v>
      </c>
      <c r="F26" s="106">
        <v>150</v>
      </c>
      <c r="G26" s="106">
        <v>6</v>
      </c>
      <c r="H26" s="106">
        <v>2</v>
      </c>
      <c r="I26" s="106">
        <v>285</v>
      </c>
    </row>
    <row r="27" spans="1:11" ht="20.100000000000001" customHeight="1" thickBot="1" x14ac:dyDescent="0.25">
      <c r="A27" s="105" t="s">
        <v>141</v>
      </c>
      <c r="B27" s="106">
        <v>113</v>
      </c>
      <c r="C27" s="106">
        <v>5</v>
      </c>
      <c r="D27" s="106">
        <v>547</v>
      </c>
      <c r="E27" s="106">
        <v>276</v>
      </c>
      <c r="F27" s="106">
        <v>495</v>
      </c>
      <c r="G27" s="106">
        <v>32</v>
      </c>
      <c r="H27" s="106">
        <v>17</v>
      </c>
      <c r="I27" s="107">
        <v>1485</v>
      </c>
    </row>
    <row r="28" spans="1:11" ht="20.100000000000001" customHeight="1" thickBot="1" x14ac:dyDescent="0.25">
      <c r="A28" s="105" t="s">
        <v>164</v>
      </c>
      <c r="B28" s="106">
        <v>13</v>
      </c>
      <c r="C28" s="106">
        <v>0</v>
      </c>
      <c r="D28" s="106">
        <v>21</v>
      </c>
      <c r="E28" s="106">
        <v>37</v>
      </c>
      <c r="F28" s="106">
        <v>28</v>
      </c>
      <c r="G28" s="106">
        <v>1</v>
      </c>
      <c r="H28" s="106">
        <v>2</v>
      </c>
      <c r="I28" s="106">
        <v>102</v>
      </c>
    </row>
    <row r="29" spans="1:11" ht="20.100000000000001" customHeight="1" thickBot="1" x14ac:dyDescent="0.25">
      <c r="A29" s="105" t="s">
        <v>165</v>
      </c>
      <c r="B29" s="106">
        <v>0</v>
      </c>
      <c r="C29" s="106">
        <v>0</v>
      </c>
      <c r="D29" s="106">
        <v>1</v>
      </c>
      <c r="E29" s="106">
        <v>1</v>
      </c>
      <c r="F29" s="106">
        <v>0</v>
      </c>
      <c r="G29" s="106">
        <v>0</v>
      </c>
      <c r="H29" s="106">
        <v>0</v>
      </c>
      <c r="I29" s="106">
        <v>2</v>
      </c>
    </row>
    <row r="30" spans="1:11" ht="20.100000000000001" customHeight="1" x14ac:dyDescent="0.2">
      <c r="K30" s="55"/>
    </row>
    <row r="31" spans="1:11" ht="20.100000000000001" customHeight="1" x14ac:dyDescent="0.2">
      <c r="A31" s="21" t="s">
        <v>235</v>
      </c>
      <c r="K31" s="55"/>
    </row>
    <row r="32" spans="1:11" ht="20.100000000000001" customHeight="1" x14ac:dyDescent="0.2">
      <c r="A32" s="119" t="s">
        <v>115</v>
      </c>
    </row>
  </sheetData>
  <mergeCells count="10">
    <mergeCell ref="B3:I3"/>
    <mergeCell ref="A4:A5"/>
    <mergeCell ref="B4:B5"/>
    <mergeCell ref="C4:C5"/>
    <mergeCell ref="D4:D5"/>
    <mergeCell ref="E4:E5"/>
    <mergeCell ref="F4:F5"/>
    <mergeCell ref="G4:G5"/>
    <mergeCell ref="H4:H5"/>
    <mergeCell ref="I4:I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zoomScaleNormal="100" workbookViewId="0"/>
  </sheetViews>
  <sheetFormatPr defaultColWidth="9.140625" defaultRowHeight="15" x14ac:dyDescent="0.25"/>
  <cols>
    <col min="1" max="1" width="40.7109375" style="2" customWidth="1"/>
    <col min="2" max="9" width="16.7109375" style="2" customWidth="1"/>
    <col min="10" max="16384" width="9.140625" style="2"/>
  </cols>
  <sheetData>
    <row r="1" spans="1:12" x14ac:dyDescent="0.25">
      <c r="A1" s="7" t="s">
        <v>89</v>
      </c>
      <c r="B1" s="68" t="s">
        <v>230</v>
      </c>
      <c r="C1" s="5"/>
      <c r="D1" s="5"/>
      <c r="E1" s="5"/>
    </row>
    <row r="2" spans="1:12" ht="15.75" thickBot="1" x14ac:dyDescent="0.3">
      <c r="A2" s="31"/>
      <c r="B2" s="68" t="s">
        <v>71</v>
      </c>
    </row>
    <row r="3" spans="1:12" ht="16.5" thickBot="1" x14ac:dyDescent="0.3">
      <c r="A3" s="59"/>
      <c r="B3" s="151" t="s">
        <v>167</v>
      </c>
      <c r="C3" s="152"/>
      <c r="D3" s="152"/>
      <c r="E3" s="152"/>
      <c r="F3" s="152"/>
      <c r="G3" s="152"/>
      <c r="H3" s="152"/>
      <c r="I3" s="153"/>
      <c r="J3" s="60"/>
    </row>
    <row r="4" spans="1:12" ht="45" customHeight="1" x14ac:dyDescent="0.25">
      <c r="A4" s="154" t="s">
        <v>108</v>
      </c>
      <c r="B4" s="156" t="s">
        <v>91</v>
      </c>
      <c r="C4" s="156" t="s">
        <v>90</v>
      </c>
      <c r="D4" s="156" t="s">
        <v>87</v>
      </c>
      <c r="E4" s="156" t="s">
        <v>103</v>
      </c>
      <c r="F4" s="156" t="s">
        <v>104</v>
      </c>
      <c r="G4" s="156" t="s">
        <v>88</v>
      </c>
      <c r="H4" s="156" t="s">
        <v>92</v>
      </c>
      <c r="I4" s="156" t="s">
        <v>143</v>
      </c>
      <c r="J4" s="67"/>
    </row>
    <row r="5" spans="1:12" ht="15.75" thickBot="1" x14ac:dyDescent="0.3">
      <c r="A5" s="155"/>
      <c r="B5" s="157"/>
      <c r="C5" s="157"/>
      <c r="D5" s="157"/>
      <c r="E5" s="157"/>
      <c r="F5" s="157"/>
      <c r="G5" s="157"/>
      <c r="H5" s="157"/>
      <c r="I5" s="157"/>
      <c r="J5" s="67"/>
    </row>
    <row r="6" spans="1:12" ht="15.75" thickBot="1" x14ac:dyDescent="0.3">
      <c r="A6" s="61" t="s">
        <v>142</v>
      </c>
      <c r="B6" s="74">
        <v>527</v>
      </c>
      <c r="C6" s="74">
        <v>25</v>
      </c>
      <c r="D6" s="75">
        <v>2564</v>
      </c>
      <c r="E6" s="75">
        <v>1659</v>
      </c>
      <c r="F6" s="75">
        <v>3038</v>
      </c>
      <c r="G6" s="74">
        <v>114</v>
      </c>
      <c r="H6" s="74">
        <v>57</v>
      </c>
      <c r="I6" s="75">
        <v>7984</v>
      </c>
      <c r="J6" s="67"/>
    </row>
    <row r="7" spans="1:12" ht="15.75" thickBot="1" x14ac:dyDescent="0.3">
      <c r="A7" s="62" t="s">
        <v>171</v>
      </c>
      <c r="B7" s="76">
        <v>82</v>
      </c>
      <c r="C7" s="76">
        <v>1</v>
      </c>
      <c r="D7" s="76">
        <v>224</v>
      </c>
      <c r="E7" s="76">
        <v>178</v>
      </c>
      <c r="F7" s="76">
        <v>319</v>
      </c>
      <c r="G7" s="76">
        <v>22</v>
      </c>
      <c r="H7" s="76">
        <v>12</v>
      </c>
      <c r="I7" s="74">
        <v>838</v>
      </c>
      <c r="J7" s="67"/>
      <c r="K7" s="30"/>
      <c r="L7" s="30"/>
    </row>
    <row r="8" spans="1:12" ht="15.75" thickBot="1" x14ac:dyDescent="0.3">
      <c r="A8" s="62" t="s">
        <v>172</v>
      </c>
      <c r="B8" s="76">
        <v>62</v>
      </c>
      <c r="C8" s="76">
        <v>3</v>
      </c>
      <c r="D8" s="76">
        <v>319</v>
      </c>
      <c r="E8" s="76">
        <v>144</v>
      </c>
      <c r="F8" s="76">
        <v>57</v>
      </c>
      <c r="G8" s="76">
        <v>4</v>
      </c>
      <c r="H8" s="76">
        <v>3</v>
      </c>
      <c r="I8" s="74">
        <v>592</v>
      </c>
      <c r="J8" s="67"/>
      <c r="K8" s="30"/>
      <c r="L8" s="30"/>
    </row>
    <row r="9" spans="1:12" ht="15.75" thickBot="1" x14ac:dyDescent="0.3">
      <c r="A9" s="62" t="s">
        <v>173</v>
      </c>
      <c r="B9" s="76">
        <v>33</v>
      </c>
      <c r="C9" s="76">
        <v>0</v>
      </c>
      <c r="D9" s="76">
        <v>218</v>
      </c>
      <c r="E9" s="76">
        <v>106</v>
      </c>
      <c r="F9" s="76">
        <v>90</v>
      </c>
      <c r="G9" s="76">
        <v>9</v>
      </c>
      <c r="H9" s="76">
        <v>5</v>
      </c>
      <c r="I9" s="74">
        <v>461</v>
      </c>
      <c r="J9" s="67"/>
      <c r="K9" s="30"/>
      <c r="L9" s="30"/>
    </row>
    <row r="10" spans="1:12" ht="15.75" thickBot="1" x14ac:dyDescent="0.3">
      <c r="A10" s="62" t="s">
        <v>174</v>
      </c>
      <c r="B10" s="76">
        <v>36</v>
      </c>
      <c r="C10" s="76">
        <v>2</v>
      </c>
      <c r="D10" s="76">
        <v>201</v>
      </c>
      <c r="E10" s="76">
        <v>69</v>
      </c>
      <c r="F10" s="76">
        <v>369</v>
      </c>
      <c r="G10" s="76">
        <v>4</v>
      </c>
      <c r="H10" s="76">
        <v>5</v>
      </c>
      <c r="I10" s="74">
        <v>686</v>
      </c>
      <c r="J10" s="67"/>
      <c r="K10" s="30"/>
      <c r="L10" s="30"/>
    </row>
    <row r="11" spans="1:12" ht="15.75" thickBot="1" x14ac:dyDescent="0.3">
      <c r="A11" s="62" t="s">
        <v>175</v>
      </c>
      <c r="B11" s="76">
        <v>33</v>
      </c>
      <c r="C11" s="76">
        <v>2</v>
      </c>
      <c r="D11" s="76">
        <v>103</v>
      </c>
      <c r="E11" s="76">
        <v>204</v>
      </c>
      <c r="F11" s="76">
        <v>208</v>
      </c>
      <c r="G11" s="76">
        <v>3</v>
      </c>
      <c r="H11" s="76">
        <v>0</v>
      </c>
      <c r="I11" s="74">
        <v>553</v>
      </c>
      <c r="J11" s="67"/>
      <c r="K11" s="30"/>
      <c r="L11" s="30"/>
    </row>
    <row r="12" spans="1:12" ht="15.75" thickBot="1" x14ac:dyDescent="0.3">
      <c r="A12" s="62" t="s">
        <v>231</v>
      </c>
      <c r="B12" s="76">
        <v>17</v>
      </c>
      <c r="C12" s="76">
        <v>1</v>
      </c>
      <c r="D12" s="76">
        <v>145</v>
      </c>
      <c r="E12" s="76">
        <v>41</v>
      </c>
      <c r="F12" s="76">
        <v>209</v>
      </c>
      <c r="G12" s="76">
        <v>1</v>
      </c>
      <c r="H12" s="76">
        <v>3</v>
      </c>
      <c r="I12" s="74">
        <v>417</v>
      </c>
      <c r="J12" s="67"/>
      <c r="K12" s="30"/>
      <c r="L12" s="30"/>
    </row>
    <row r="13" spans="1:12" ht="15.75" thickBot="1" x14ac:dyDescent="0.3">
      <c r="A13" s="62" t="s">
        <v>232</v>
      </c>
      <c r="B13" s="76">
        <v>36</v>
      </c>
      <c r="C13" s="76">
        <v>4</v>
      </c>
      <c r="D13" s="76">
        <v>171</v>
      </c>
      <c r="E13" s="76">
        <v>63</v>
      </c>
      <c r="F13" s="76">
        <v>57</v>
      </c>
      <c r="G13" s="76">
        <v>13</v>
      </c>
      <c r="H13" s="76">
        <v>5</v>
      </c>
      <c r="I13" s="74">
        <v>349</v>
      </c>
      <c r="J13" s="67"/>
      <c r="K13" s="30"/>
      <c r="L13" s="30"/>
    </row>
    <row r="14" spans="1:12" ht="15.75" thickBot="1" x14ac:dyDescent="0.3">
      <c r="A14" s="62" t="s">
        <v>216</v>
      </c>
      <c r="B14" s="76">
        <v>13</v>
      </c>
      <c r="C14" s="76">
        <v>2</v>
      </c>
      <c r="D14" s="76">
        <v>60</v>
      </c>
      <c r="E14" s="76">
        <v>61</v>
      </c>
      <c r="F14" s="76">
        <v>42</v>
      </c>
      <c r="G14" s="76">
        <v>13</v>
      </c>
      <c r="H14" s="76">
        <v>5</v>
      </c>
      <c r="I14" s="74">
        <v>196</v>
      </c>
      <c r="J14" s="67"/>
      <c r="K14" s="30"/>
      <c r="L14" s="30"/>
    </row>
    <row r="15" spans="1:12" ht="15.75" thickBot="1" x14ac:dyDescent="0.3">
      <c r="A15" s="62" t="s">
        <v>176</v>
      </c>
      <c r="B15" s="76">
        <v>9</v>
      </c>
      <c r="C15" s="76">
        <v>1</v>
      </c>
      <c r="D15" s="76">
        <v>71</v>
      </c>
      <c r="E15" s="76">
        <v>35</v>
      </c>
      <c r="F15" s="76">
        <v>119</v>
      </c>
      <c r="G15" s="76">
        <v>6</v>
      </c>
      <c r="H15" s="76">
        <v>0</v>
      </c>
      <c r="I15" s="74">
        <v>241</v>
      </c>
      <c r="J15" s="67"/>
      <c r="K15" s="30"/>
      <c r="L15" s="30"/>
    </row>
    <row r="16" spans="1:12" ht="15.75" thickBot="1" x14ac:dyDescent="0.3">
      <c r="A16" s="62" t="s">
        <v>177</v>
      </c>
      <c r="B16" s="76">
        <v>10</v>
      </c>
      <c r="C16" s="76">
        <v>0</v>
      </c>
      <c r="D16" s="76">
        <v>93</v>
      </c>
      <c r="E16" s="76">
        <v>16</v>
      </c>
      <c r="F16" s="76">
        <v>47</v>
      </c>
      <c r="G16" s="76">
        <v>0</v>
      </c>
      <c r="H16" s="76">
        <v>0</v>
      </c>
      <c r="I16" s="74">
        <v>166</v>
      </c>
      <c r="J16" s="67"/>
      <c r="K16" s="30"/>
      <c r="L16" s="30"/>
    </row>
    <row r="17" spans="1:12" ht="15.75" thickBot="1" x14ac:dyDescent="0.3">
      <c r="A17" s="62" t="s">
        <v>178</v>
      </c>
      <c r="B17" s="76">
        <v>4</v>
      </c>
      <c r="C17" s="76">
        <v>0</v>
      </c>
      <c r="D17" s="76">
        <v>16</v>
      </c>
      <c r="E17" s="76">
        <v>15</v>
      </c>
      <c r="F17" s="76">
        <v>23</v>
      </c>
      <c r="G17" s="76">
        <v>2</v>
      </c>
      <c r="H17" s="76">
        <v>0</v>
      </c>
      <c r="I17" s="74">
        <v>60</v>
      </c>
      <c r="J17" s="67"/>
      <c r="K17" s="30"/>
      <c r="L17" s="30"/>
    </row>
    <row r="18" spans="1:12" ht="15.75" thickBot="1" x14ac:dyDescent="0.3">
      <c r="A18" s="62" t="s">
        <v>179</v>
      </c>
      <c r="B18" s="76">
        <v>13</v>
      </c>
      <c r="C18" s="76">
        <v>1</v>
      </c>
      <c r="D18" s="76">
        <v>25</v>
      </c>
      <c r="E18" s="76">
        <v>2</v>
      </c>
      <c r="F18" s="76">
        <v>221</v>
      </c>
      <c r="G18" s="76">
        <v>0</v>
      </c>
      <c r="H18" s="76">
        <v>0</v>
      </c>
      <c r="I18" s="74">
        <v>262</v>
      </c>
      <c r="J18" s="67"/>
      <c r="K18" s="30"/>
      <c r="L18" s="30"/>
    </row>
    <row r="19" spans="1:12" ht="15.75" thickBot="1" x14ac:dyDescent="0.3">
      <c r="A19" s="62" t="s">
        <v>233</v>
      </c>
      <c r="B19" s="76">
        <v>2</v>
      </c>
      <c r="C19" s="77">
        <v>0</v>
      </c>
      <c r="D19" s="77">
        <v>17</v>
      </c>
      <c r="E19" s="77">
        <v>8</v>
      </c>
      <c r="F19" s="77">
        <v>0</v>
      </c>
      <c r="G19" s="76">
        <v>1</v>
      </c>
      <c r="H19" s="76">
        <v>0</v>
      </c>
      <c r="I19" s="74">
        <v>28</v>
      </c>
      <c r="J19" s="67"/>
      <c r="K19" s="30"/>
      <c r="L19" s="30"/>
    </row>
    <row r="20" spans="1:12" ht="15.75" thickBot="1" x14ac:dyDescent="0.3">
      <c r="A20" s="62" t="s">
        <v>180</v>
      </c>
      <c r="B20" s="76">
        <v>10</v>
      </c>
      <c r="C20" s="76">
        <v>0</v>
      </c>
      <c r="D20" s="76">
        <v>69</v>
      </c>
      <c r="E20" s="76">
        <v>47</v>
      </c>
      <c r="F20" s="76">
        <v>98</v>
      </c>
      <c r="G20" s="76">
        <v>0</v>
      </c>
      <c r="H20" s="76">
        <v>3</v>
      </c>
      <c r="I20" s="74">
        <v>227</v>
      </c>
      <c r="J20" s="67"/>
      <c r="K20" s="30"/>
      <c r="L20" s="30"/>
    </row>
    <row r="21" spans="1:12" ht="15.75" thickBot="1" x14ac:dyDescent="0.3">
      <c r="A21" s="62" t="s">
        <v>181</v>
      </c>
      <c r="B21" s="76">
        <v>4</v>
      </c>
      <c r="C21" s="76">
        <v>0</v>
      </c>
      <c r="D21" s="76">
        <v>25</v>
      </c>
      <c r="E21" s="76">
        <v>13</v>
      </c>
      <c r="F21" s="76">
        <v>1</v>
      </c>
      <c r="G21" s="76">
        <v>3</v>
      </c>
      <c r="H21" s="76">
        <v>4</v>
      </c>
      <c r="I21" s="74">
        <v>50</v>
      </c>
      <c r="J21" s="67"/>
      <c r="K21" s="30"/>
      <c r="L21" s="30"/>
    </row>
    <row r="22" spans="1:12" ht="15.75" thickBot="1" x14ac:dyDescent="0.3">
      <c r="A22" s="62" t="s">
        <v>182</v>
      </c>
      <c r="B22" s="76">
        <v>4</v>
      </c>
      <c r="C22" s="76">
        <v>0</v>
      </c>
      <c r="D22" s="76">
        <v>39</v>
      </c>
      <c r="E22" s="76">
        <v>11</v>
      </c>
      <c r="F22" s="76">
        <v>1</v>
      </c>
      <c r="G22" s="76">
        <v>0</v>
      </c>
      <c r="H22" s="76">
        <v>0</v>
      </c>
      <c r="I22" s="74">
        <v>55</v>
      </c>
      <c r="J22" s="67"/>
      <c r="K22" s="30"/>
      <c r="L22" s="30"/>
    </row>
    <row r="23" spans="1:12" ht="15.75" thickBot="1" x14ac:dyDescent="0.3">
      <c r="A23" s="62" t="s">
        <v>183</v>
      </c>
      <c r="B23" s="76">
        <v>1</v>
      </c>
      <c r="C23" s="76">
        <v>0</v>
      </c>
      <c r="D23" s="76">
        <v>14</v>
      </c>
      <c r="E23" s="76">
        <v>3</v>
      </c>
      <c r="F23" s="76">
        <v>15</v>
      </c>
      <c r="G23" s="76">
        <v>0</v>
      </c>
      <c r="H23" s="76">
        <v>0</v>
      </c>
      <c r="I23" s="74">
        <v>33</v>
      </c>
      <c r="J23" s="67"/>
    </row>
    <row r="24" spans="1:12" ht="15.75" thickBot="1" x14ac:dyDescent="0.3">
      <c r="A24" s="62" t="s">
        <v>184</v>
      </c>
      <c r="B24" s="76">
        <v>7</v>
      </c>
      <c r="C24" s="76">
        <v>0</v>
      </c>
      <c r="D24" s="76">
        <v>58</v>
      </c>
      <c r="E24" s="76">
        <v>9</v>
      </c>
      <c r="F24" s="76">
        <v>37</v>
      </c>
      <c r="G24" s="76">
        <v>1</v>
      </c>
      <c r="H24" s="76">
        <v>1</v>
      </c>
      <c r="I24" s="74">
        <v>113</v>
      </c>
      <c r="J24" s="67"/>
    </row>
    <row r="25" spans="1:12" ht="15.75" thickBot="1" x14ac:dyDescent="0.3">
      <c r="A25" s="62" t="s">
        <v>185</v>
      </c>
      <c r="B25" s="76">
        <v>7</v>
      </c>
      <c r="C25" s="76">
        <v>1</v>
      </c>
      <c r="D25" s="76">
        <v>18</v>
      </c>
      <c r="E25" s="76">
        <v>40</v>
      </c>
      <c r="F25" s="76">
        <v>0</v>
      </c>
      <c r="G25" s="76">
        <v>0</v>
      </c>
      <c r="H25" s="76">
        <v>0</v>
      </c>
      <c r="I25" s="74">
        <v>66</v>
      </c>
      <c r="J25" s="67"/>
    </row>
    <row r="26" spans="1:12" ht="15.75" thickBot="1" x14ac:dyDescent="0.3">
      <c r="A26" s="62" t="s">
        <v>186</v>
      </c>
      <c r="B26" s="76">
        <v>20</v>
      </c>
      <c r="C26" s="76">
        <v>1</v>
      </c>
      <c r="D26" s="76">
        <v>98</v>
      </c>
      <c r="E26" s="76">
        <v>97</v>
      </c>
      <c r="F26" s="76">
        <v>242</v>
      </c>
      <c r="G26" s="76">
        <v>0</v>
      </c>
      <c r="H26" s="76">
        <v>0</v>
      </c>
      <c r="I26" s="74">
        <v>458</v>
      </c>
      <c r="J26" s="67"/>
    </row>
    <row r="27" spans="1:12" ht="15.75" thickBot="1" x14ac:dyDescent="0.3">
      <c r="A27" s="62" t="s">
        <v>187</v>
      </c>
      <c r="B27" s="76">
        <v>10</v>
      </c>
      <c r="C27" s="76">
        <v>0</v>
      </c>
      <c r="D27" s="76">
        <v>99</v>
      </c>
      <c r="E27" s="76">
        <v>35</v>
      </c>
      <c r="F27" s="76">
        <v>160</v>
      </c>
      <c r="G27" s="76">
        <v>2</v>
      </c>
      <c r="H27" s="76">
        <v>0</v>
      </c>
      <c r="I27" s="74">
        <v>306</v>
      </c>
      <c r="J27" s="67"/>
    </row>
    <row r="28" spans="1:12" ht="15.75" thickBot="1" x14ac:dyDescent="0.3">
      <c r="A28" s="62" t="s">
        <v>188</v>
      </c>
      <c r="B28" s="76">
        <v>17</v>
      </c>
      <c r="C28" s="76">
        <v>1</v>
      </c>
      <c r="D28" s="76">
        <v>39</v>
      </c>
      <c r="E28" s="76">
        <v>43</v>
      </c>
      <c r="F28" s="76">
        <v>28</v>
      </c>
      <c r="G28" s="76">
        <v>15</v>
      </c>
      <c r="H28" s="76">
        <v>1</v>
      </c>
      <c r="I28" s="74">
        <v>144</v>
      </c>
      <c r="J28" s="67"/>
    </row>
    <row r="29" spans="1:12" ht="15.75" thickBot="1" x14ac:dyDescent="0.3">
      <c r="A29" s="62" t="s">
        <v>189</v>
      </c>
      <c r="B29" s="76">
        <v>10</v>
      </c>
      <c r="C29" s="76">
        <v>0</v>
      </c>
      <c r="D29" s="76">
        <v>41</v>
      </c>
      <c r="E29" s="76">
        <v>44</v>
      </c>
      <c r="F29" s="76">
        <v>134</v>
      </c>
      <c r="G29" s="76">
        <v>3</v>
      </c>
      <c r="H29" s="76">
        <v>2</v>
      </c>
      <c r="I29" s="74">
        <v>234</v>
      </c>
      <c r="J29" s="67"/>
      <c r="K29" s="30"/>
      <c r="L29" s="30"/>
    </row>
    <row r="30" spans="1:12" ht="15.75" thickBot="1" x14ac:dyDescent="0.3">
      <c r="A30" s="62" t="s">
        <v>190</v>
      </c>
      <c r="B30" s="76">
        <v>25</v>
      </c>
      <c r="C30" s="76">
        <v>2</v>
      </c>
      <c r="D30" s="76">
        <v>15</v>
      </c>
      <c r="E30" s="76">
        <v>190</v>
      </c>
      <c r="F30" s="76">
        <v>195</v>
      </c>
      <c r="G30" s="76">
        <v>0</v>
      </c>
      <c r="H30" s="76">
        <v>6</v>
      </c>
      <c r="I30" s="74">
        <v>433</v>
      </c>
      <c r="J30" s="67"/>
      <c r="K30" s="30"/>
      <c r="L30" s="30"/>
    </row>
    <row r="31" spans="1:12" ht="15.75" thickBot="1" x14ac:dyDescent="0.3">
      <c r="A31" s="62" t="s">
        <v>191</v>
      </c>
      <c r="B31" s="76">
        <v>14</v>
      </c>
      <c r="C31" s="76">
        <v>0</v>
      </c>
      <c r="D31" s="76">
        <v>13</v>
      </c>
      <c r="E31" s="76">
        <v>81</v>
      </c>
      <c r="F31" s="76">
        <v>2</v>
      </c>
      <c r="G31" s="76">
        <v>1</v>
      </c>
      <c r="H31" s="76">
        <v>0</v>
      </c>
      <c r="I31" s="74">
        <v>111</v>
      </c>
      <c r="J31" s="67"/>
      <c r="K31" s="30"/>
      <c r="L31" s="30"/>
    </row>
    <row r="32" spans="1:12" ht="15.75" thickBot="1" x14ac:dyDescent="0.3">
      <c r="A32" s="62" t="s">
        <v>192</v>
      </c>
      <c r="B32" s="76">
        <v>5</v>
      </c>
      <c r="C32" s="76">
        <v>0</v>
      </c>
      <c r="D32" s="76">
        <v>77</v>
      </c>
      <c r="E32" s="76">
        <v>13</v>
      </c>
      <c r="F32" s="76">
        <v>27</v>
      </c>
      <c r="G32" s="76">
        <v>0</v>
      </c>
      <c r="H32" s="76">
        <v>0</v>
      </c>
      <c r="I32" s="74">
        <v>122</v>
      </c>
      <c r="J32" s="67"/>
      <c r="K32" s="30"/>
      <c r="L32" s="30"/>
    </row>
    <row r="33" spans="1:12" ht="15.75" thickBot="1" x14ac:dyDescent="0.3">
      <c r="A33" s="62" t="s">
        <v>217</v>
      </c>
      <c r="B33" s="76">
        <v>3</v>
      </c>
      <c r="C33" s="76">
        <v>0</v>
      </c>
      <c r="D33" s="76">
        <v>24</v>
      </c>
      <c r="E33" s="76">
        <v>21</v>
      </c>
      <c r="F33" s="76">
        <v>45</v>
      </c>
      <c r="G33" s="76">
        <v>10</v>
      </c>
      <c r="H33" s="76">
        <v>1</v>
      </c>
      <c r="I33" s="74">
        <v>104</v>
      </c>
      <c r="J33" s="67"/>
      <c r="K33" s="30"/>
      <c r="L33" s="30"/>
    </row>
    <row r="34" spans="1:12" ht="15.75" thickBot="1" x14ac:dyDescent="0.3">
      <c r="A34" s="62" t="s">
        <v>193</v>
      </c>
      <c r="B34" s="76">
        <v>10</v>
      </c>
      <c r="C34" s="76">
        <v>1</v>
      </c>
      <c r="D34" s="76">
        <v>45</v>
      </c>
      <c r="E34" s="76">
        <v>31</v>
      </c>
      <c r="F34" s="76">
        <v>60</v>
      </c>
      <c r="G34" s="76">
        <v>0</v>
      </c>
      <c r="H34" s="76">
        <v>0</v>
      </c>
      <c r="I34" s="74">
        <v>147</v>
      </c>
      <c r="J34" s="67"/>
      <c r="K34" s="30"/>
      <c r="L34" s="30"/>
    </row>
    <row r="35" spans="1:12" ht="15.75" thickBot="1" x14ac:dyDescent="0.3">
      <c r="A35" s="62" t="s">
        <v>194</v>
      </c>
      <c r="B35" s="76">
        <v>29</v>
      </c>
      <c r="C35" s="76">
        <v>2</v>
      </c>
      <c r="D35" s="76">
        <v>161</v>
      </c>
      <c r="E35" s="76">
        <v>35</v>
      </c>
      <c r="F35" s="76">
        <v>154</v>
      </c>
      <c r="G35" s="76">
        <v>1</v>
      </c>
      <c r="H35" s="76">
        <v>1</v>
      </c>
      <c r="I35" s="74">
        <v>383</v>
      </c>
      <c r="J35" s="67"/>
      <c r="K35" s="30"/>
      <c r="L35" s="30"/>
    </row>
    <row r="36" spans="1:12" ht="15.75" thickBot="1" x14ac:dyDescent="0.3">
      <c r="A36" s="62" t="s">
        <v>195</v>
      </c>
      <c r="B36" s="76">
        <v>1</v>
      </c>
      <c r="C36" s="76">
        <v>0</v>
      </c>
      <c r="D36" s="76">
        <v>66</v>
      </c>
      <c r="E36" s="76">
        <v>4</v>
      </c>
      <c r="F36" s="76">
        <v>78</v>
      </c>
      <c r="G36" s="76">
        <v>0</v>
      </c>
      <c r="H36" s="76">
        <v>0</v>
      </c>
      <c r="I36" s="74">
        <v>149</v>
      </c>
      <c r="J36" s="67"/>
      <c r="K36" s="30"/>
      <c r="L36" s="30"/>
    </row>
    <row r="38" spans="1:12" x14ac:dyDescent="0.25">
      <c r="A38" s="21" t="s">
        <v>235</v>
      </c>
    </row>
    <row r="39" spans="1:12" x14ac:dyDescent="0.25">
      <c r="A39" s="119" t="s">
        <v>115</v>
      </c>
    </row>
  </sheetData>
  <mergeCells count="10">
    <mergeCell ref="B3:I3"/>
    <mergeCell ref="A4:A5"/>
    <mergeCell ref="B4:B5"/>
    <mergeCell ref="C4:C5"/>
    <mergeCell ref="D4:D5"/>
    <mergeCell ref="E4:E5"/>
    <mergeCell ref="F4:F5"/>
    <mergeCell ref="G4:G5"/>
    <mergeCell ref="H4:H5"/>
    <mergeCell ref="I4:I5"/>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zoomScaleNormal="100" workbookViewId="0"/>
  </sheetViews>
  <sheetFormatPr defaultColWidth="9.140625" defaultRowHeight="15" x14ac:dyDescent="0.25"/>
  <cols>
    <col min="1" max="1" width="17" style="120" customWidth="1"/>
    <col min="2" max="2" width="9.140625" style="120"/>
    <col min="3" max="11" width="10.7109375" style="120" customWidth="1"/>
    <col min="12" max="12" width="13.28515625" style="120" customWidth="1"/>
    <col min="13" max="18" width="9.140625" style="120"/>
    <col min="19" max="19" width="9.5703125" style="120" bestFit="1" customWidth="1"/>
    <col min="20" max="16384" width="9.140625" style="120"/>
  </cols>
  <sheetData>
    <row r="1" spans="1:23" x14ac:dyDescent="0.25">
      <c r="A1" s="63" t="s">
        <v>105</v>
      </c>
      <c r="B1" s="63" t="s">
        <v>236</v>
      </c>
      <c r="C1" s="65"/>
      <c r="D1" s="65"/>
      <c r="E1" s="65"/>
      <c r="F1" s="65"/>
      <c r="G1" s="65"/>
      <c r="H1" s="65"/>
      <c r="I1" s="65"/>
      <c r="J1" s="65"/>
      <c r="K1" s="65"/>
      <c r="L1" s="65"/>
    </row>
    <row r="2" spans="1:23" x14ac:dyDescent="0.25">
      <c r="A2" s="121"/>
      <c r="B2" s="65"/>
      <c r="C2" s="65"/>
      <c r="D2" s="65"/>
      <c r="E2" s="65"/>
      <c r="F2" s="65"/>
      <c r="G2" s="65"/>
      <c r="H2" s="65"/>
      <c r="I2" s="65"/>
      <c r="J2" s="65"/>
      <c r="K2" s="65"/>
      <c r="L2" s="65"/>
    </row>
    <row r="3" spans="1:23" x14ac:dyDescent="0.25">
      <c r="A3" s="65"/>
      <c r="B3" s="65"/>
      <c r="C3" s="158" t="s">
        <v>204</v>
      </c>
      <c r="D3" s="158"/>
      <c r="E3" s="158"/>
      <c r="F3" s="158"/>
      <c r="G3" s="158"/>
      <c r="H3" s="158"/>
      <c r="I3" s="158"/>
      <c r="J3" s="158"/>
      <c r="K3" s="158"/>
      <c r="L3" s="65"/>
    </row>
    <row r="4" spans="1:23" x14ac:dyDescent="0.25">
      <c r="A4" s="65"/>
      <c r="B4" s="122" t="s">
        <v>0</v>
      </c>
      <c r="C4" s="160" t="s">
        <v>36</v>
      </c>
      <c r="D4" s="160"/>
      <c r="E4" s="160"/>
      <c r="F4" s="160"/>
      <c r="G4" s="160" t="s">
        <v>205</v>
      </c>
      <c r="H4" s="160"/>
      <c r="I4" s="160"/>
      <c r="J4" s="160"/>
      <c r="K4" s="79"/>
      <c r="L4" s="78" t="s">
        <v>145</v>
      </c>
    </row>
    <row r="5" spans="1:23" x14ac:dyDescent="0.25">
      <c r="A5" s="65"/>
      <c r="B5" s="65"/>
      <c r="C5" s="78" t="s">
        <v>37</v>
      </c>
      <c r="D5" s="78" t="s">
        <v>109</v>
      </c>
      <c r="E5" s="78" t="s">
        <v>110</v>
      </c>
      <c r="F5" s="78" t="s">
        <v>38</v>
      </c>
      <c r="G5" s="78" t="s">
        <v>111</v>
      </c>
      <c r="H5" s="78" t="s">
        <v>112</v>
      </c>
      <c r="I5" s="78" t="s">
        <v>113</v>
      </c>
      <c r="J5" s="78" t="s">
        <v>72</v>
      </c>
      <c r="K5" s="78" t="s">
        <v>144</v>
      </c>
      <c r="L5" s="65"/>
    </row>
    <row r="6" spans="1:23" s="123" customFormat="1" x14ac:dyDescent="0.25">
      <c r="A6" s="65"/>
      <c r="B6" s="65"/>
      <c r="C6" s="159" t="s">
        <v>107</v>
      </c>
      <c r="D6" s="159"/>
      <c r="E6" s="159"/>
      <c r="F6" s="159"/>
      <c r="G6" s="159"/>
      <c r="H6" s="159"/>
      <c r="I6" s="159"/>
      <c r="J6" s="159"/>
      <c r="K6" s="159"/>
      <c r="L6" s="65"/>
      <c r="M6" s="120"/>
    </row>
    <row r="7" spans="1:23" x14ac:dyDescent="0.25">
      <c r="A7" s="65"/>
      <c r="B7" s="65"/>
      <c r="C7" s="161" t="s">
        <v>206</v>
      </c>
      <c r="D7" s="161"/>
      <c r="E7" s="161"/>
      <c r="F7" s="161"/>
      <c r="G7" s="161" t="s">
        <v>207</v>
      </c>
      <c r="H7" s="161"/>
      <c r="I7" s="161"/>
      <c r="J7" s="161"/>
      <c r="K7" s="79"/>
      <c r="L7" s="117" t="s">
        <v>39</v>
      </c>
    </row>
    <row r="8" spans="1:23" x14ac:dyDescent="0.25">
      <c r="A8" s="65"/>
      <c r="B8" s="124" t="s">
        <v>10</v>
      </c>
      <c r="C8" s="117" t="s">
        <v>45</v>
      </c>
      <c r="D8" s="117" t="s">
        <v>109</v>
      </c>
      <c r="E8" s="117" t="s">
        <v>110</v>
      </c>
      <c r="F8" s="117" t="s">
        <v>40</v>
      </c>
      <c r="G8" s="117" t="s">
        <v>111</v>
      </c>
      <c r="H8" s="117" t="s">
        <v>112</v>
      </c>
      <c r="I8" s="117" t="s">
        <v>113</v>
      </c>
      <c r="J8" s="117" t="s">
        <v>106</v>
      </c>
      <c r="K8" s="117" t="s">
        <v>41</v>
      </c>
      <c r="L8" s="65"/>
    </row>
    <row r="9" spans="1:23" x14ac:dyDescent="0.25">
      <c r="A9" s="65"/>
      <c r="B9" s="65" t="s">
        <v>23</v>
      </c>
      <c r="C9" s="125">
        <v>7</v>
      </c>
      <c r="D9" s="125">
        <v>61</v>
      </c>
      <c r="E9" s="125">
        <v>414</v>
      </c>
      <c r="F9" s="125">
        <v>482</v>
      </c>
      <c r="G9" s="125">
        <v>2202</v>
      </c>
      <c r="H9" s="125">
        <v>2743</v>
      </c>
      <c r="I9" s="125">
        <v>684</v>
      </c>
      <c r="J9" s="125">
        <v>3</v>
      </c>
      <c r="K9" s="125">
        <v>77</v>
      </c>
      <c r="L9" s="125">
        <v>6191</v>
      </c>
    </row>
    <row r="10" spans="1:23" x14ac:dyDescent="0.25">
      <c r="A10" s="65"/>
      <c r="B10" s="65" t="s">
        <v>15</v>
      </c>
      <c r="C10" s="126">
        <v>1.1306735583912131E-3</v>
      </c>
      <c r="D10" s="126">
        <v>9.8530124374091432E-3</v>
      </c>
      <c r="E10" s="126">
        <v>6.0237298448433223E-2</v>
      </c>
      <c r="F10" s="126">
        <v>7.7854950734937811E-2</v>
      </c>
      <c r="G10" s="126">
        <v>0.35567759651106445</v>
      </c>
      <c r="H10" s="126">
        <v>0.44306251009529962</v>
      </c>
      <c r="I10" s="126">
        <v>0.11048295913422711</v>
      </c>
      <c r="J10" s="127" t="s">
        <v>146</v>
      </c>
      <c r="K10" s="126">
        <v>1.2437409142303344E-2</v>
      </c>
      <c r="L10" s="128">
        <v>1</v>
      </c>
    </row>
    <row r="11" spans="1:23" x14ac:dyDescent="0.25">
      <c r="A11" s="65"/>
      <c r="B11" s="65" t="s">
        <v>24</v>
      </c>
      <c r="C11" s="125">
        <v>1</v>
      </c>
      <c r="D11" s="125">
        <v>72</v>
      </c>
      <c r="E11" s="125">
        <v>421</v>
      </c>
      <c r="F11" s="125">
        <v>494</v>
      </c>
      <c r="G11" s="125">
        <v>2157</v>
      </c>
      <c r="H11" s="125">
        <v>2528</v>
      </c>
      <c r="I11" s="125">
        <v>601</v>
      </c>
      <c r="J11" s="125">
        <v>2</v>
      </c>
      <c r="K11" s="125">
        <v>141</v>
      </c>
      <c r="L11" s="125">
        <v>5923</v>
      </c>
    </row>
    <row r="12" spans="1:23" x14ac:dyDescent="0.25">
      <c r="A12" s="65"/>
      <c r="B12" s="65" t="s">
        <v>15</v>
      </c>
      <c r="C12" s="127" t="s">
        <v>146</v>
      </c>
      <c r="D12" s="126">
        <v>1.2156002026000338E-2</v>
      </c>
      <c r="E12" s="126">
        <v>7.1078845179807532E-2</v>
      </c>
      <c r="F12" s="126">
        <v>8.3403680567280092E-2</v>
      </c>
      <c r="G12" s="126">
        <v>0.36417356069559342</v>
      </c>
      <c r="H12" s="126">
        <v>0.42681073780178963</v>
      </c>
      <c r="I12" s="126">
        <v>0.10146885024480837</v>
      </c>
      <c r="J12" s="127" t="s">
        <v>146</v>
      </c>
      <c r="K12" s="126">
        <v>2.3805503967583994E-2</v>
      </c>
      <c r="L12" s="128">
        <v>1</v>
      </c>
    </row>
    <row r="13" spans="1:23" x14ac:dyDescent="0.25">
      <c r="A13" s="65"/>
      <c r="B13" s="65" t="s">
        <v>25</v>
      </c>
      <c r="C13" s="125">
        <v>1</v>
      </c>
      <c r="D13" s="125">
        <v>61</v>
      </c>
      <c r="E13" s="125">
        <v>338</v>
      </c>
      <c r="F13" s="125">
        <v>400</v>
      </c>
      <c r="G13" s="125">
        <v>1816</v>
      </c>
      <c r="H13" s="125">
        <v>2219</v>
      </c>
      <c r="I13" s="125">
        <v>542</v>
      </c>
      <c r="J13" s="125">
        <v>0</v>
      </c>
      <c r="K13" s="125">
        <v>255</v>
      </c>
      <c r="L13" s="125">
        <v>5232</v>
      </c>
    </row>
    <row r="14" spans="1:23" x14ac:dyDescent="0.25">
      <c r="A14" s="65"/>
      <c r="B14" s="65" t="s">
        <v>15</v>
      </c>
      <c r="C14" s="127" t="s">
        <v>146</v>
      </c>
      <c r="D14" s="126">
        <v>1.1659021406727829E-2</v>
      </c>
      <c r="E14" s="126">
        <v>6.4602446483180434E-2</v>
      </c>
      <c r="F14" s="126">
        <v>7.64525993883792E-2</v>
      </c>
      <c r="G14" s="126">
        <v>0.3470948012232416</v>
      </c>
      <c r="H14" s="126">
        <v>0.42412079510703365</v>
      </c>
      <c r="I14" s="126">
        <v>0.10359327217125382</v>
      </c>
      <c r="J14" s="126">
        <v>0</v>
      </c>
      <c r="K14" s="126">
        <v>4.8738532110091742E-2</v>
      </c>
      <c r="L14" s="128">
        <v>1</v>
      </c>
    </row>
    <row r="15" spans="1:23" x14ac:dyDescent="0.25">
      <c r="A15" s="65"/>
      <c r="B15" s="65" t="s">
        <v>26</v>
      </c>
      <c r="C15" s="125">
        <v>5</v>
      </c>
      <c r="D15" s="125">
        <v>57</v>
      </c>
      <c r="E15" s="125">
        <v>293</v>
      </c>
      <c r="F15" s="125">
        <v>355</v>
      </c>
      <c r="G15" s="125">
        <v>1687</v>
      </c>
      <c r="H15" s="125">
        <v>1901</v>
      </c>
      <c r="I15" s="125">
        <v>475</v>
      </c>
      <c r="J15" s="125">
        <v>1</v>
      </c>
      <c r="K15" s="125">
        <v>144</v>
      </c>
      <c r="L15" s="125">
        <v>4563</v>
      </c>
      <c r="N15" s="129"/>
      <c r="O15" s="129"/>
      <c r="P15" s="129"/>
      <c r="Q15" s="129"/>
      <c r="R15" s="129"/>
      <c r="S15" s="129"/>
      <c r="T15" s="129"/>
      <c r="U15" s="129"/>
      <c r="V15" s="129"/>
      <c r="W15" s="130"/>
    </row>
    <row r="16" spans="1:23" x14ac:dyDescent="0.25">
      <c r="A16" s="65"/>
      <c r="B16" s="65" t="s">
        <v>15</v>
      </c>
      <c r="C16" s="126">
        <v>1.0957703265395574E-3</v>
      </c>
      <c r="D16" s="126">
        <v>1.2491781722550954E-2</v>
      </c>
      <c r="E16" s="126">
        <v>6.4212141135218059E-2</v>
      </c>
      <c r="F16" s="126">
        <v>7.7799693184308572E-2</v>
      </c>
      <c r="G16" s="126">
        <v>0.36971290817444663</v>
      </c>
      <c r="H16" s="126">
        <v>0.41661187815033968</v>
      </c>
      <c r="I16" s="126">
        <v>0.10409818102125794</v>
      </c>
      <c r="J16" s="127" t="s">
        <v>146</v>
      </c>
      <c r="K16" s="126">
        <v>3.1558185404339252E-2</v>
      </c>
      <c r="L16" s="128">
        <v>1</v>
      </c>
      <c r="P16" s="131"/>
      <c r="Q16" s="132"/>
      <c r="R16" s="130"/>
      <c r="S16" s="130"/>
    </row>
    <row r="17" spans="1:23" x14ac:dyDescent="0.25">
      <c r="A17" s="65"/>
      <c r="B17" s="65" t="s">
        <v>27</v>
      </c>
      <c r="C17" s="125">
        <v>3</v>
      </c>
      <c r="D17" s="125">
        <v>66</v>
      </c>
      <c r="E17" s="125">
        <v>345</v>
      </c>
      <c r="F17" s="125">
        <v>414</v>
      </c>
      <c r="G17" s="125">
        <v>1770</v>
      </c>
      <c r="H17" s="125">
        <v>1924</v>
      </c>
      <c r="I17" s="125">
        <v>479</v>
      </c>
      <c r="J17" s="125">
        <v>2</v>
      </c>
      <c r="K17" s="125">
        <v>144</v>
      </c>
      <c r="L17" s="125">
        <v>4733</v>
      </c>
      <c r="P17" s="131"/>
      <c r="Q17" s="132"/>
      <c r="R17" s="130"/>
      <c r="S17" s="130"/>
    </row>
    <row r="18" spans="1:23" x14ac:dyDescent="0.25">
      <c r="A18" s="65"/>
      <c r="B18" s="65" t="s">
        <v>15</v>
      </c>
      <c r="C18" s="126">
        <v>6.3384745404605953E-4</v>
      </c>
      <c r="D18" s="126">
        <v>1.394464398901331E-2</v>
      </c>
      <c r="E18" s="126">
        <v>7.2892457215296858E-2</v>
      </c>
      <c r="F18" s="126">
        <v>8.7470948658356223E-2</v>
      </c>
      <c r="G18" s="126">
        <v>0.37396999788717517</v>
      </c>
      <c r="H18" s="126">
        <v>0.40650750052820622</v>
      </c>
      <c r="I18" s="126">
        <v>0.10120431016268751</v>
      </c>
      <c r="J18" s="127" t="s">
        <v>146</v>
      </c>
      <c r="K18" s="126">
        <v>3.0424677794210861E-2</v>
      </c>
      <c r="L18" s="128">
        <v>1</v>
      </c>
      <c r="P18" s="131"/>
      <c r="Q18" s="132"/>
      <c r="R18" s="130"/>
      <c r="S18" s="130"/>
    </row>
    <row r="19" spans="1:23" x14ac:dyDescent="0.25">
      <c r="A19" s="65"/>
      <c r="B19" s="65" t="s">
        <v>28</v>
      </c>
      <c r="C19" s="125">
        <v>11</v>
      </c>
      <c r="D19" s="125">
        <v>66</v>
      </c>
      <c r="E19" s="125">
        <v>346</v>
      </c>
      <c r="F19" s="125">
        <v>423</v>
      </c>
      <c r="G19" s="125">
        <v>1723</v>
      </c>
      <c r="H19" s="125">
        <v>1875</v>
      </c>
      <c r="I19" s="125">
        <v>505</v>
      </c>
      <c r="J19" s="125">
        <v>0</v>
      </c>
      <c r="K19" s="125">
        <v>47</v>
      </c>
      <c r="L19" s="125">
        <v>4573</v>
      </c>
      <c r="P19" s="131"/>
      <c r="Q19" s="132"/>
      <c r="R19" s="130"/>
      <c r="S19" s="130"/>
    </row>
    <row r="20" spans="1:23" x14ac:dyDescent="0.25">
      <c r="A20" s="65"/>
      <c r="B20" s="65" t="s">
        <v>15</v>
      </c>
      <c r="C20" s="126">
        <v>2.4054231357970696E-3</v>
      </c>
      <c r="D20" s="126">
        <v>1.4432538814782419E-2</v>
      </c>
      <c r="E20" s="126">
        <v>7.5661491362344194E-2</v>
      </c>
      <c r="F20" s="126">
        <v>9.2499453312923682E-2</v>
      </c>
      <c r="G20" s="126">
        <v>0.37677673299803194</v>
      </c>
      <c r="H20" s="126">
        <v>0.41001530723813689</v>
      </c>
      <c r="I20" s="126">
        <v>0.11043078941613821</v>
      </c>
      <c r="J20" s="126">
        <v>0</v>
      </c>
      <c r="K20" s="126">
        <v>1.0277717034769297E-2</v>
      </c>
      <c r="L20" s="128">
        <v>1</v>
      </c>
      <c r="P20" s="131"/>
      <c r="Q20" s="132"/>
      <c r="R20" s="130"/>
      <c r="S20" s="130"/>
    </row>
    <row r="21" spans="1:23" x14ac:dyDescent="0.25">
      <c r="A21" s="65"/>
      <c r="B21" s="65" t="s">
        <v>29</v>
      </c>
      <c r="C21" s="125">
        <v>5</v>
      </c>
      <c r="D21" s="125">
        <v>55</v>
      </c>
      <c r="E21" s="125">
        <v>298</v>
      </c>
      <c r="F21" s="125">
        <v>358</v>
      </c>
      <c r="G21" s="125">
        <v>1800</v>
      </c>
      <c r="H21" s="125">
        <v>1789</v>
      </c>
      <c r="I21" s="125">
        <v>484</v>
      </c>
      <c r="J21" s="125">
        <v>0</v>
      </c>
      <c r="K21" s="125">
        <v>66</v>
      </c>
      <c r="L21" s="125">
        <v>4497</v>
      </c>
      <c r="P21" s="131"/>
      <c r="Q21" s="132"/>
      <c r="R21" s="130"/>
      <c r="S21" s="130"/>
    </row>
    <row r="22" spans="1:23" x14ac:dyDescent="0.25">
      <c r="A22" s="65"/>
      <c r="B22" s="65" t="s">
        <v>15</v>
      </c>
      <c r="C22" s="126">
        <v>1.1118523460084502E-3</v>
      </c>
      <c r="D22" s="126">
        <v>1.2230375806092951E-2</v>
      </c>
      <c r="E22" s="126">
        <v>6.6266399822103625E-2</v>
      </c>
      <c r="F22" s="126">
        <v>7.9608627974205023E-2</v>
      </c>
      <c r="G22" s="126">
        <v>0.40026684456304201</v>
      </c>
      <c r="H22" s="126">
        <v>0.39782076940182343</v>
      </c>
      <c r="I22" s="126">
        <v>0.10762730709361797</v>
      </c>
      <c r="J22" s="126">
        <v>0</v>
      </c>
      <c r="K22" s="126">
        <v>1.4676450967311541E-2</v>
      </c>
      <c r="L22" s="128">
        <v>1</v>
      </c>
      <c r="P22" s="131"/>
      <c r="Q22" s="132"/>
      <c r="R22" s="130"/>
      <c r="S22" s="130"/>
    </row>
    <row r="23" spans="1:23" x14ac:dyDescent="0.25">
      <c r="A23" s="65"/>
      <c r="B23" s="65" t="s">
        <v>30</v>
      </c>
      <c r="C23" s="125">
        <v>6</v>
      </c>
      <c r="D23" s="125">
        <v>46</v>
      </c>
      <c r="E23" s="125">
        <v>326</v>
      </c>
      <c r="F23" s="125">
        <v>378</v>
      </c>
      <c r="G23" s="125">
        <v>1624</v>
      </c>
      <c r="H23" s="125">
        <v>1821</v>
      </c>
      <c r="I23" s="125">
        <v>425</v>
      </c>
      <c r="J23" s="125">
        <v>2</v>
      </c>
      <c r="K23" s="125">
        <v>200</v>
      </c>
      <c r="L23" s="125">
        <v>4450</v>
      </c>
      <c r="P23" s="131"/>
      <c r="Q23" s="132"/>
      <c r="R23" s="130"/>
      <c r="S23" s="130"/>
    </row>
    <row r="24" spans="1:23" x14ac:dyDescent="0.25">
      <c r="A24" s="65"/>
      <c r="B24" s="65" t="s">
        <v>15</v>
      </c>
      <c r="C24" s="126">
        <v>1.348314606741573E-3</v>
      </c>
      <c r="D24" s="126">
        <v>1.0337078651685393E-2</v>
      </c>
      <c r="E24" s="126">
        <v>7.3258426966292131E-2</v>
      </c>
      <c r="F24" s="126">
        <v>8.4943820224719108E-2</v>
      </c>
      <c r="G24" s="126">
        <v>0.36494382022471911</v>
      </c>
      <c r="H24" s="126">
        <v>0.40921348314606742</v>
      </c>
      <c r="I24" s="126">
        <v>9.5505617977528087E-2</v>
      </c>
      <c r="J24" s="127" t="s">
        <v>146</v>
      </c>
      <c r="K24" s="126">
        <v>4.49438202247191E-2</v>
      </c>
      <c r="L24" s="128">
        <v>1</v>
      </c>
      <c r="O24" s="133"/>
      <c r="P24" s="133"/>
      <c r="Q24" s="133"/>
      <c r="R24" s="133"/>
      <c r="S24" s="133"/>
      <c r="T24" s="134"/>
      <c r="U24" s="133"/>
      <c r="V24" s="133"/>
      <c r="W24" s="133"/>
    </row>
    <row r="25" spans="1:23" x14ac:dyDescent="0.25">
      <c r="A25" s="65"/>
      <c r="B25" s="65" t="s">
        <v>31</v>
      </c>
      <c r="C25" s="125">
        <v>4</v>
      </c>
      <c r="D25" s="125">
        <v>58</v>
      </c>
      <c r="E25" s="125">
        <v>287</v>
      </c>
      <c r="F25" s="125">
        <v>349</v>
      </c>
      <c r="G25" s="125">
        <v>1464</v>
      </c>
      <c r="H25" s="125">
        <v>1763</v>
      </c>
      <c r="I25" s="125">
        <v>437</v>
      </c>
      <c r="J25" s="125">
        <v>2</v>
      </c>
      <c r="K25" s="125">
        <v>28</v>
      </c>
      <c r="L25" s="125">
        <v>4043</v>
      </c>
    </row>
    <row r="26" spans="1:23" x14ac:dyDescent="0.25">
      <c r="A26" s="65"/>
      <c r="B26" s="65" t="s">
        <v>15</v>
      </c>
      <c r="C26" s="126">
        <v>9.893643334157804E-4</v>
      </c>
      <c r="D26" s="126">
        <v>1.4345782834528815E-2</v>
      </c>
      <c r="E26" s="126">
        <v>7.0986890922582244E-2</v>
      </c>
      <c r="F26" s="126">
        <v>8.632203809052684E-2</v>
      </c>
      <c r="G26" s="126">
        <v>0.36210734603017564</v>
      </c>
      <c r="H26" s="126">
        <v>0.4360623299530052</v>
      </c>
      <c r="I26" s="126">
        <v>0.108088053425674</v>
      </c>
      <c r="J26" s="126">
        <v>0.05</v>
      </c>
      <c r="K26" s="126">
        <v>6.9255503339104626E-3</v>
      </c>
      <c r="L26" s="128">
        <v>1</v>
      </c>
      <c r="N26" s="50"/>
      <c r="O26" s="50"/>
      <c r="P26" s="135"/>
      <c r="Q26" s="50"/>
      <c r="R26" s="50"/>
    </row>
    <row r="27" spans="1:23" x14ac:dyDescent="0.25">
      <c r="A27" s="65"/>
      <c r="B27" s="65" t="s">
        <v>32</v>
      </c>
      <c r="C27" s="125">
        <v>4</v>
      </c>
      <c r="D27" s="125">
        <v>64</v>
      </c>
      <c r="E27" s="125">
        <v>278</v>
      </c>
      <c r="F27" s="125">
        <v>346</v>
      </c>
      <c r="G27" s="125">
        <v>1579</v>
      </c>
      <c r="H27" s="125">
        <v>1958</v>
      </c>
      <c r="I27" s="125">
        <v>437</v>
      </c>
      <c r="J27" s="125">
        <v>3</v>
      </c>
      <c r="K27" s="125">
        <v>24</v>
      </c>
      <c r="L27" s="125">
        <v>4337</v>
      </c>
    </row>
    <row r="28" spans="1:23" x14ac:dyDescent="0.25">
      <c r="A28" s="65"/>
      <c r="B28" s="65" t="s">
        <v>15</v>
      </c>
      <c r="C28" s="126">
        <v>9.2229651833064335E-4</v>
      </c>
      <c r="D28" s="126">
        <v>1.4756744293290294E-2</v>
      </c>
      <c r="E28" s="126">
        <v>6.4099608023979709E-2</v>
      </c>
      <c r="F28" s="126">
        <v>7.9778648835600652E-2</v>
      </c>
      <c r="G28" s="126">
        <v>0.36407655061102145</v>
      </c>
      <c r="H28" s="126">
        <v>0.45146414572284987</v>
      </c>
      <c r="I28" s="126">
        <v>0.10076089462762278</v>
      </c>
      <c r="J28" s="126">
        <v>7.0000000000000007E-2</v>
      </c>
      <c r="K28" s="126">
        <v>5.5337791099838596E-3</v>
      </c>
      <c r="L28" s="128">
        <v>1</v>
      </c>
    </row>
    <row r="29" spans="1:23" x14ac:dyDescent="0.25">
      <c r="A29" s="65"/>
      <c r="B29" s="65" t="s">
        <v>33</v>
      </c>
      <c r="C29" s="125">
        <v>6</v>
      </c>
      <c r="D29" s="125">
        <v>49</v>
      </c>
      <c r="E29" s="125">
        <v>242</v>
      </c>
      <c r="F29" s="125">
        <v>297</v>
      </c>
      <c r="G29" s="125">
        <v>1393</v>
      </c>
      <c r="H29" s="125">
        <v>1538</v>
      </c>
      <c r="I29" s="125">
        <v>333</v>
      </c>
      <c r="J29" s="125">
        <v>1</v>
      </c>
      <c r="K29" s="125">
        <v>10</v>
      </c>
      <c r="L29" s="125">
        <v>3572</v>
      </c>
    </row>
    <row r="30" spans="1:23" x14ac:dyDescent="0.25">
      <c r="A30" s="65"/>
      <c r="B30" s="65" t="s">
        <v>15</v>
      </c>
      <c r="C30" s="126">
        <v>1.6797312430011197E-3</v>
      </c>
      <c r="D30" s="126">
        <v>1.3717805151175811E-2</v>
      </c>
      <c r="E30" s="126">
        <v>6.7749160134378497E-2</v>
      </c>
      <c r="F30" s="126">
        <v>8.3146696528555428E-2</v>
      </c>
      <c r="G30" s="126">
        <v>0.38997760358342665</v>
      </c>
      <c r="H30" s="126">
        <v>0.43057110862262038</v>
      </c>
      <c r="I30" s="126">
        <v>9.3225083986562152E-2</v>
      </c>
      <c r="J30" s="127" t="s">
        <v>146</v>
      </c>
      <c r="K30" s="126">
        <v>2.7995520716685329E-3</v>
      </c>
      <c r="L30" s="128">
        <v>1</v>
      </c>
    </row>
    <row r="31" spans="1:23" x14ac:dyDescent="0.25">
      <c r="A31" s="65"/>
      <c r="B31" s="65" t="s">
        <v>42</v>
      </c>
      <c r="C31" s="125">
        <v>1</v>
      </c>
      <c r="D31" s="125">
        <v>33</v>
      </c>
      <c r="E31" s="125">
        <v>187</v>
      </c>
      <c r="F31" s="125">
        <v>221</v>
      </c>
      <c r="G31" s="125">
        <v>1158</v>
      </c>
      <c r="H31" s="125">
        <v>1421</v>
      </c>
      <c r="I31" s="125">
        <v>334</v>
      </c>
      <c r="J31" s="125">
        <v>0</v>
      </c>
      <c r="K31" s="125">
        <v>27</v>
      </c>
      <c r="L31" s="125">
        <v>3161</v>
      </c>
    </row>
    <row r="32" spans="1:23" x14ac:dyDescent="0.25">
      <c r="A32" s="65"/>
      <c r="B32" s="65" t="s">
        <v>43</v>
      </c>
      <c r="C32" s="127" t="s">
        <v>146</v>
      </c>
      <c r="D32" s="126">
        <v>1.0439734261309713E-2</v>
      </c>
      <c r="E32" s="126">
        <v>5.9158494147421699E-2</v>
      </c>
      <c r="F32" s="126">
        <v>6.9914583992407464E-2</v>
      </c>
      <c r="G32" s="126">
        <v>0.36633976589686806</v>
      </c>
      <c r="H32" s="126">
        <v>0.44954128440366975</v>
      </c>
      <c r="I32" s="126">
        <v>0.10566276494780133</v>
      </c>
      <c r="J32" s="126">
        <v>0</v>
      </c>
      <c r="K32" s="126">
        <v>8.5416007592534014E-3</v>
      </c>
      <c r="L32" s="128">
        <v>1</v>
      </c>
    </row>
    <row r="33" spans="1:14" x14ac:dyDescent="0.25">
      <c r="A33" s="65"/>
      <c r="B33" s="65" t="s">
        <v>44</v>
      </c>
      <c r="C33" s="125">
        <v>1</v>
      </c>
      <c r="D33" s="125">
        <v>33</v>
      </c>
      <c r="E33" s="125">
        <v>184</v>
      </c>
      <c r="F33" s="125">
        <v>218</v>
      </c>
      <c r="G33" s="125">
        <v>1070</v>
      </c>
      <c r="H33" s="125">
        <v>1453</v>
      </c>
      <c r="I33" s="125">
        <v>268</v>
      </c>
      <c r="J33" s="125">
        <v>2</v>
      </c>
      <c r="K33" s="125">
        <v>9</v>
      </c>
      <c r="L33" s="125">
        <v>3020</v>
      </c>
    </row>
    <row r="34" spans="1:14" x14ac:dyDescent="0.25">
      <c r="A34" s="65"/>
      <c r="B34" s="65" t="s">
        <v>15</v>
      </c>
      <c r="C34" s="127" t="s">
        <v>146</v>
      </c>
      <c r="D34" s="126">
        <v>1.0927152317880795E-2</v>
      </c>
      <c r="E34" s="126">
        <v>6.0927152317880796E-2</v>
      </c>
      <c r="F34" s="126">
        <v>7.2185430463576158E-2</v>
      </c>
      <c r="G34" s="126">
        <v>0.35430463576158938</v>
      </c>
      <c r="H34" s="126">
        <v>0.48112582781456953</v>
      </c>
      <c r="I34" s="126">
        <v>8.8741721854304637E-2</v>
      </c>
      <c r="J34" s="126">
        <v>7.0000000000000007E-2</v>
      </c>
      <c r="K34" s="126">
        <v>2.980132450331126E-3</v>
      </c>
      <c r="L34" s="128">
        <v>1</v>
      </c>
    </row>
    <row r="35" spans="1:14" x14ac:dyDescent="0.25">
      <c r="A35" s="65"/>
      <c r="B35" s="65" t="s">
        <v>51</v>
      </c>
      <c r="C35" s="125">
        <v>2</v>
      </c>
      <c r="D35" s="125">
        <v>34</v>
      </c>
      <c r="E35" s="125">
        <v>190</v>
      </c>
      <c r="F35" s="125">
        <v>226</v>
      </c>
      <c r="G35" s="125">
        <v>1102</v>
      </c>
      <c r="H35" s="125">
        <v>1366</v>
      </c>
      <c r="I35" s="125">
        <v>308</v>
      </c>
      <c r="J35" s="125">
        <v>0</v>
      </c>
      <c r="K35" s="125">
        <v>0</v>
      </c>
      <c r="L35" s="125">
        <v>3002</v>
      </c>
    </row>
    <row r="36" spans="1:14" x14ac:dyDescent="0.25">
      <c r="A36" s="65"/>
      <c r="B36" s="65" t="s">
        <v>15</v>
      </c>
      <c r="C36" s="126">
        <v>6.6622251832111927E-4</v>
      </c>
      <c r="D36" s="126">
        <v>1.1325782811459028E-2</v>
      </c>
      <c r="E36" s="126">
        <v>6.3291139240506333E-2</v>
      </c>
      <c r="F36" s="126">
        <v>7.5283144570286481E-2</v>
      </c>
      <c r="G36" s="126">
        <v>0.36708860759493672</v>
      </c>
      <c r="H36" s="126">
        <v>0.45502998001332445</v>
      </c>
      <c r="I36" s="126">
        <v>0.10259826782145237</v>
      </c>
      <c r="J36" s="126">
        <v>0</v>
      </c>
      <c r="K36" s="126">
        <v>0</v>
      </c>
      <c r="L36" s="128">
        <v>1</v>
      </c>
    </row>
    <row r="37" spans="1:14" x14ac:dyDescent="0.25">
      <c r="A37" s="65"/>
      <c r="B37" s="65" t="s">
        <v>50</v>
      </c>
      <c r="C37" s="125">
        <v>0</v>
      </c>
      <c r="D37" s="125">
        <v>17</v>
      </c>
      <c r="E37" s="125">
        <v>163</v>
      </c>
      <c r="F37" s="125">
        <v>180</v>
      </c>
      <c r="G37" s="125">
        <v>861</v>
      </c>
      <c r="H37" s="125">
        <v>1199</v>
      </c>
      <c r="I37" s="125">
        <v>277</v>
      </c>
      <c r="J37" s="125">
        <v>1</v>
      </c>
      <c r="K37" s="125">
        <v>2</v>
      </c>
      <c r="L37" s="125">
        <v>2520</v>
      </c>
    </row>
    <row r="38" spans="1:14" x14ac:dyDescent="0.25">
      <c r="A38" s="65"/>
      <c r="B38" s="136" t="s">
        <v>15</v>
      </c>
      <c r="C38" s="126">
        <v>0</v>
      </c>
      <c r="D38" s="126">
        <v>6.7460317460317464E-3</v>
      </c>
      <c r="E38" s="126">
        <v>6.4682539682539689E-2</v>
      </c>
      <c r="F38" s="126">
        <v>7.1428571428571425E-2</v>
      </c>
      <c r="G38" s="126">
        <v>0.34166666666666667</v>
      </c>
      <c r="H38" s="126">
        <v>0.47579365079365077</v>
      </c>
      <c r="I38" s="126">
        <v>0.10992063492063492</v>
      </c>
      <c r="J38" s="127" t="s">
        <v>146</v>
      </c>
      <c r="K38" s="126">
        <v>7.9365079365079365E-4</v>
      </c>
      <c r="L38" s="128">
        <v>1</v>
      </c>
    </row>
    <row r="39" spans="1:14" x14ac:dyDescent="0.25">
      <c r="A39" s="65"/>
      <c r="B39" s="65" t="s">
        <v>53</v>
      </c>
      <c r="C39" s="125">
        <v>2</v>
      </c>
      <c r="D39" s="125">
        <v>16</v>
      </c>
      <c r="E39" s="125">
        <v>139</v>
      </c>
      <c r="F39" s="125">
        <v>157</v>
      </c>
      <c r="G39" s="125">
        <v>878</v>
      </c>
      <c r="H39" s="125">
        <v>1152</v>
      </c>
      <c r="I39" s="125">
        <v>227</v>
      </c>
      <c r="J39" s="125">
        <v>2</v>
      </c>
      <c r="K39" s="125">
        <v>0</v>
      </c>
      <c r="L39" s="125">
        <v>2416</v>
      </c>
    </row>
    <row r="40" spans="1:14" x14ac:dyDescent="0.25">
      <c r="A40" s="65"/>
      <c r="B40" s="65" t="s">
        <v>14</v>
      </c>
      <c r="C40" s="126">
        <v>8.2781456953642384E-4</v>
      </c>
      <c r="D40" s="126">
        <v>6.6225165562913907E-3</v>
      </c>
      <c r="E40" s="126">
        <v>5.7533112582781459E-2</v>
      </c>
      <c r="F40" s="126">
        <v>6.498344370860927E-2</v>
      </c>
      <c r="G40" s="126">
        <v>0.36341059602649006</v>
      </c>
      <c r="H40" s="126">
        <v>0.47682119205298013</v>
      </c>
      <c r="I40" s="126">
        <v>9.39569536423841E-2</v>
      </c>
      <c r="J40" s="126">
        <v>0.08</v>
      </c>
      <c r="K40" s="126">
        <v>0</v>
      </c>
      <c r="L40" s="128">
        <v>1</v>
      </c>
    </row>
    <row r="41" spans="1:14" x14ac:dyDescent="0.25">
      <c r="A41" s="65"/>
      <c r="B41" s="65" t="s">
        <v>116</v>
      </c>
      <c r="C41" s="137">
        <v>4</v>
      </c>
      <c r="D41" s="137">
        <v>13</v>
      </c>
      <c r="E41" s="137">
        <v>147</v>
      </c>
      <c r="F41" s="137">
        <v>164</v>
      </c>
      <c r="G41" s="137">
        <v>937</v>
      </c>
      <c r="H41" s="137">
        <v>1192</v>
      </c>
      <c r="I41" s="137">
        <v>264</v>
      </c>
      <c r="J41" s="137">
        <v>1</v>
      </c>
      <c r="K41" s="137">
        <v>0</v>
      </c>
      <c r="L41" s="137">
        <v>2558</v>
      </c>
    </row>
    <row r="42" spans="1:14" x14ac:dyDescent="0.25">
      <c r="A42" s="63"/>
      <c r="B42" s="65" t="s">
        <v>14</v>
      </c>
      <c r="C42" s="126">
        <v>1.563721657544957E-3</v>
      </c>
      <c r="D42" s="126">
        <v>5.0820953870211105E-3</v>
      </c>
      <c r="E42" s="126">
        <v>5.7466770914777171E-2</v>
      </c>
      <c r="F42" s="126">
        <v>6.4112587959343242E-2</v>
      </c>
      <c r="G42" s="126">
        <v>0.36630179827990617</v>
      </c>
      <c r="H42" s="126">
        <v>0.46598905394839718</v>
      </c>
      <c r="I42" s="126">
        <v>0.10320562939796717</v>
      </c>
      <c r="J42" s="127" t="s">
        <v>146</v>
      </c>
      <c r="K42" s="126">
        <v>0</v>
      </c>
      <c r="L42" s="128">
        <v>1</v>
      </c>
    </row>
    <row r="43" spans="1:14" x14ac:dyDescent="0.25">
      <c r="A43" s="63"/>
      <c r="B43" s="65" t="s">
        <v>117</v>
      </c>
      <c r="C43" s="125">
        <v>5</v>
      </c>
      <c r="D43" s="125">
        <v>18</v>
      </c>
      <c r="E43" s="125">
        <v>145</v>
      </c>
      <c r="F43" s="125">
        <v>168</v>
      </c>
      <c r="G43" s="125">
        <v>998</v>
      </c>
      <c r="H43" s="125">
        <v>1221</v>
      </c>
      <c r="I43" s="125">
        <v>317</v>
      </c>
      <c r="J43" s="125">
        <v>0</v>
      </c>
      <c r="K43" s="125">
        <v>0</v>
      </c>
      <c r="L43" s="137">
        <v>2703</v>
      </c>
      <c r="N43" s="138"/>
    </row>
    <row r="44" spans="1:14" x14ac:dyDescent="0.25">
      <c r="A44" s="63"/>
      <c r="B44" s="65" t="s">
        <v>14</v>
      </c>
      <c r="C44" s="126">
        <v>1.849796522382538E-3</v>
      </c>
      <c r="D44" s="126">
        <v>6.6592674805771362E-3</v>
      </c>
      <c r="E44" s="126">
        <v>5.3644099149093599E-2</v>
      </c>
      <c r="F44" s="126">
        <v>6.2153163152053277E-2</v>
      </c>
      <c r="G44" s="126">
        <v>0.36921938586755459</v>
      </c>
      <c r="H44" s="126">
        <v>0.45172031076581576</v>
      </c>
      <c r="I44" s="126">
        <v>0.11727709951905291</v>
      </c>
      <c r="J44" s="126">
        <v>0</v>
      </c>
      <c r="K44" s="126">
        <v>0</v>
      </c>
      <c r="L44" s="128">
        <v>1</v>
      </c>
    </row>
    <row r="45" spans="1:14" x14ac:dyDescent="0.25">
      <c r="A45" s="63"/>
      <c r="B45" s="65" t="s">
        <v>118</v>
      </c>
      <c r="C45" s="125">
        <v>0</v>
      </c>
      <c r="D45" s="125">
        <v>20</v>
      </c>
      <c r="E45" s="125">
        <v>129</v>
      </c>
      <c r="F45" s="125">
        <v>149</v>
      </c>
      <c r="G45" s="125">
        <v>935</v>
      </c>
      <c r="H45" s="125">
        <v>1227</v>
      </c>
      <c r="I45" s="125">
        <v>282</v>
      </c>
      <c r="J45" s="125">
        <v>1</v>
      </c>
      <c r="K45" s="125">
        <v>0</v>
      </c>
      <c r="L45" s="125">
        <v>2594</v>
      </c>
    </row>
    <row r="46" spans="1:14" x14ac:dyDescent="0.25">
      <c r="A46" s="63"/>
      <c r="B46" s="65" t="s">
        <v>15</v>
      </c>
      <c r="C46" s="126">
        <v>0</v>
      </c>
      <c r="D46" s="126">
        <v>7.7101002313030072E-3</v>
      </c>
      <c r="E46" s="126">
        <v>4.9730146491904395E-2</v>
      </c>
      <c r="F46" s="126">
        <v>5.7440246723207404E-2</v>
      </c>
      <c r="G46" s="126">
        <v>0.36044718581341556</v>
      </c>
      <c r="H46" s="126">
        <v>0.47301464919043945</v>
      </c>
      <c r="I46" s="126">
        <v>0.1087124132613724</v>
      </c>
      <c r="J46" s="127" t="s">
        <v>146</v>
      </c>
      <c r="K46" s="126">
        <v>0</v>
      </c>
      <c r="L46" s="128">
        <v>1</v>
      </c>
    </row>
    <row r="47" spans="1:14" x14ac:dyDescent="0.25">
      <c r="A47" s="63"/>
      <c r="B47" s="65" t="s">
        <v>168</v>
      </c>
      <c r="C47" s="125">
        <v>1</v>
      </c>
      <c r="D47" s="125">
        <v>19</v>
      </c>
      <c r="E47" s="125">
        <v>118</v>
      </c>
      <c r="F47" s="125">
        <v>138</v>
      </c>
      <c r="G47" s="125">
        <v>1039</v>
      </c>
      <c r="H47" s="125">
        <v>1197</v>
      </c>
      <c r="I47" s="125">
        <v>297</v>
      </c>
      <c r="J47" s="137">
        <v>0</v>
      </c>
      <c r="K47" s="125">
        <v>0</v>
      </c>
      <c r="L47" s="125">
        <v>2671</v>
      </c>
    </row>
    <row r="48" spans="1:14" x14ac:dyDescent="0.25">
      <c r="A48" s="63"/>
      <c r="B48" s="65" t="s">
        <v>15</v>
      </c>
      <c r="C48" s="127" t="s">
        <v>146</v>
      </c>
      <c r="D48" s="126">
        <v>7.1134406589292397E-3</v>
      </c>
      <c r="E48" s="126">
        <v>4.4178210408086858E-2</v>
      </c>
      <c r="F48" s="126">
        <v>5.1666042680643953E-2</v>
      </c>
      <c r="G48" s="126">
        <v>0.38899288655934106</v>
      </c>
      <c r="H48" s="126">
        <v>0.44814676151254212</v>
      </c>
      <c r="I48" s="126">
        <v>0.11119430924747285</v>
      </c>
      <c r="J48" s="127">
        <v>0</v>
      </c>
      <c r="K48" s="126">
        <v>0</v>
      </c>
      <c r="L48" s="128">
        <v>1</v>
      </c>
    </row>
    <row r="49" spans="1:12" x14ac:dyDescent="0.25">
      <c r="A49" s="63"/>
      <c r="B49" s="63" t="s">
        <v>214</v>
      </c>
      <c r="C49" s="139">
        <v>2</v>
      </c>
      <c r="D49" s="140">
        <v>28</v>
      </c>
      <c r="E49" s="140">
        <v>156</v>
      </c>
      <c r="F49" s="140">
        <v>186</v>
      </c>
      <c r="G49" s="140">
        <v>1134</v>
      </c>
      <c r="H49" s="140">
        <v>1352</v>
      </c>
      <c r="I49" s="140">
        <v>366</v>
      </c>
      <c r="J49" s="139">
        <v>0</v>
      </c>
      <c r="K49" s="140">
        <v>0</v>
      </c>
      <c r="L49" s="140">
        <v>3038</v>
      </c>
    </row>
    <row r="50" spans="1:12" x14ac:dyDescent="0.25">
      <c r="A50" s="63"/>
      <c r="B50" s="63" t="s">
        <v>15</v>
      </c>
      <c r="C50" s="141">
        <v>6.583278472679394E-4</v>
      </c>
      <c r="D50" s="141">
        <v>9.2165898617511521E-3</v>
      </c>
      <c r="E50" s="141">
        <v>5.1349572086899276E-2</v>
      </c>
      <c r="F50" s="141">
        <v>6.1224489795918366E-2</v>
      </c>
      <c r="G50" s="141">
        <v>0.37327188940092165</v>
      </c>
      <c r="H50" s="141">
        <v>0.44502962475312707</v>
      </c>
      <c r="I50" s="141">
        <v>0.12047399605003292</v>
      </c>
      <c r="J50" s="141">
        <v>0</v>
      </c>
      <c r="K50" s="141">
        <v>0</v>
      </c>
      <c r="L50" s="143">
        <v>1</v>
      </c>
    </row>
    <row r="52" spans="1:12" x14ac:dyDescent="0.25">
      <c r="A52" s="120" t="s">
        <v>235</v>
      </c>
    </row>
    <row r="53" spans="1:12" x14ac:dyDescent="0.25">
      <c r="A53" s="142" t="s">
        <v>115</v>
      </c>
    </row>
  </sheetData>
  <mergeCells count="6">
    <mergeCell ref="C3:K3"/>
    <mergeCell ref="C6:K6"/>
    <mergeCell ref="C4:F4"/>
    <mergeCell ref="C7:F7"/>
    <mergeCell ref="G4:J4"/>
    <mergeCell ref="G7:J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zoomScaleNormal="100" workbookViewId="0"/>
  </sheetViews>
  <sheetFormatPr defaultColWidth="9.140625" defaultRowHeight="15" x14ac:dyDescent="0.25"/>
  <cols>
    <col min="1" max="1" width="17.42578125" style="2" customWidth="1"/>
    <col min="2" max="2" width="11.7109375" style="2" customWidth="1"/>
    <col min="3" max="3" width="10.28515625" style="2" customWidth="1"/>
    <col min="4" max="4" width="10.42578125" style="2" customWidth="1"/>
    <col min="5" max="5" width="12" style="2" customWidth="1"/>
    <col min="6" max="6" width="10.85546875" style="2" customWidth="1"/>
    <col min="7" max="9" width="9.140625" style="2"/>
    <col min="10" max="10" width="11.28515625" style="2" customWidth="1"/>
    <col min="11" max="16" width="9.140625" style="2"/>
    <col min="17" max="24" width="21.85546875" style="2" bestFit="1" customWidth="1"/>
    <col min="25" max="16384" width="9.140625" style="2"/>
  </cols>
  <sheetData>
    <row r="1" spans="1:24" x14ac:dyDescent="0.25">
      <c r="A1" s="7" t="s">
        <v>220</v>
      </c>
      <c r="B1" s="45" t="s">
        <v>237</v>
      </c>
      <c r="C1" s="5"/>
    </row>
    <row r="2" spans="1:24" x14ac:dyDescent="0.25">
      <c r="A2" s="51"/>
    </row>
    <row r="3" spans="1:24" x14ac:dyDescent="0.25">
      <c r="C3" s="163" t="s">
        <v>73</v>
      </c>
      <c r="D3" s="163"/>
      <c r="E3" s="163"/>
      <c r="F3" s="163"/>
      <c r="G3" s="163"/>
      <c r="H3" s="163"/>
      <c r="I3" s="163"/>
    </row>
    <row r="4" spans="1:24" x14ac:dyDescent="0.25">
      <c r="A4" s="45" t="s">
        <v>46</v>
      </c>
      <c r="B4" s="45"/>
      <c r="C4" s="80">
        <v>0</v>
      </c>
      <c r="D4" s="80">
        <v>1</v>
      </c>
      <c r="E4" s="80">
        <v>2</v>
      </c>
      <c r="F4" s="80">
        <v>3</v>
      </c>
      <c r="G4" s="81" t="s">
        <v>94</v>
      </c>
      <c r="H4" s="81" t="s">
        <v>95</v>
      </c>
      <c r="I4" s="37" t="s">
        <v>54</v>
      </c>
      <c r="J4" s="80" t="s">
        <v>147</v>
      </c>
      <c r="K4" s="80" t="s">
        <v>208</v>
      </c>
    </row>
    <row r="5" spans="1:24" x14ac:dyDescent="0.25">
      <c r="C5" s="162" t="s">
        <v>74</v>
      </c>
      <c r="D5" s="162"/>
      <c r="E5" s="162"/>
      <c r="F5" s="162"/>
      <c r="G5" s="162"/>
      <c r="H5" s="162"/>
      <c r="I5" s="162"/>
    </row>
    <row r="6" spans="1:24" x14ac:dyDescent="0.25">
      <c r="A6" s="52" t="s">
        <v>47</v>
      </c>
      <c r="B6" s="52"/>
      <c r="C6" s="82">
        <v>0</v>
      </c>
      <c r="D6" s="82">
        <v>1</v>
      </c>
      <c r="E6" s="82">
        <v>2</v>
      </c>
      <c r="F6" s="82">
        <v>3</v>
      </c>
      <c r="G6" s="83" t="s">
        <v>94</v>
      </c>
      <c r="H6" s="83" t="s">
        <v>95</v>
      </c>
      <c r="I6" s="82" t="s">
        <v>54</v>
      </c>
      <c r="J6" s="82" t="s">
        <v>209</v>
      </c>
      <c r="K6" s="82" t="s">
        <v>39</v>
      </c>
    </row>
    <row r="7" spans="1:24" x14ac:dyDescent="0.25">
      <c r="A7" s="38" t="s">
        <v>28</v>
      </c>
      <c r="B7" s="38"/>
      <c r="C7" s="39">
        <v>1378</v>
      </c>
      <c r="D7" s="39">
        <v>894</v>
      </c>
      <c r="E7" s="39">
        <v>1468</v>
      </c>
      <c r="F7" s="39">
        <v>516</v>
      </c>
      <c r="G7" s="39">
        <v>246</v>
      </c>
      <c r="H7" s="39">
        <v>19</v>
      </c>
      <c r="I7" s="39">
        <v>12</v>
      </c>
      <c r="J7" s="39">
        <v>40</v>
      </c>
      <c r="K7" s="39">
        <v>4573</v>
      </c>
    </row>
    <row r="8" spans="1:24" s="30" customFormat="1" x14ac:dyDescent="0.25">
      <c r="A8" s="54"/>
      <c r="B8" s="54" t="s">
        <v>15</v>
      </c>
      <c r="C8" s="86">
        <v>0.30133391646621471</v>
      </c>
      <c r="D8" s="86">
        <v>0.19549529849114367</v>
      </c>
      <c r="E8" s="86">
        <v>0.32101465121364531</v>
      </c>
      <c r="F8" s="86">
        <v>0.11283621255193527</v>
      </c>
      <c r="G8" s="86">
        <v>5.3794008309643558E-2</v>
      </c>
      <c r="H8" s="86">
        <v>4.1548217800131204E-3</v>
      </c>
      <c r="I8" s="86">
        <v>2.624097966324076E-3</v>
      </c>
      <c r="J8" s="86">
        <v>8.7469932210802528E-3</v>
      </c>
      <c r="K8" s="88">
        <v>1</v>
      </c>
    </row>
    <row r="9" spans="1:24" x14ac:dyDescent="0.25">
      <c r="A9" s="38" t="s">
        <v>29</v>
      </c>
      <c r="B9" s="38"/>
      <c r="C9" s="39">
        <v>1322</v>
      </c>
      <c r="D9" s="39">
        <v>894</v>
      </c>
      <c r="E9" s="39">
        <v>1362</v>
      </c>
      <c r="F9" s="39">
        <v>589</v>
      </c>
      <c r="G9" s="39">
        <v>244</v>
      </c>
      <c r="H9" s="39">
        <v>18</v>
      </c>
      <c r="I9" s="39">
        <v>9</v>
      </c>
      <c r="J9" s="39">
        <v>59</v>
      </c>
      <c r="K9" s="39">
        <v>4497</v>
      </c>
    </row>
    <row r="10" spans="1:24" s="30" customFormat="1" x14ac:dyDescent="0.25">
      <c r="A10" s="54"/>
      <c r="B10" s="54" t="s">
        <v>15</v>
      </c>
      <c r="C10" s="86">
        <v>0.29397376028463418</v>
      </c>
      <c r="D10" s="86">
        <v>0.19879919946631086</v>
      </c>
      <c r="E10" s="86">
        <v>0.30286857905270181</v>
      </c>
      <c r="F10" s="86">
        <v>0.13097620635979543</v>
      </c>
      <c r="G10" s="86">
        <v>5.4258394485212365E-2</v>
      </c>
      <c r="H10" s="86">
        <v>4.0026684456304206E-3</v>
      </c>
      <c r="I10" s="86">
        <v>2.0013342228152103E-3</v>
      </c>
      <c r="J10" s="86">
        <v>1.3119857682899711E-2</v>
      </c>
      <c r="K10" s="88">
        <v>1</v>
      </c>
      <c r="Q10" s="73"/>
      <c r="R10" s="73"/>
      <c r="S10" s="73"/>
      <c r="T10" s="73"/>
      <c r="U10" s="73"/>
      <c r="V10" s="73"/>
      <c r="W10" s="73"/>
      <c r="X10" s="73"/>
    </row>
    <row r="11" spans="1:24" x14ac:dyDescent="0.25">
      <c r="A11" s="38" t="s">
        <v>30</v>
      </c>
      <c r="B11" s="38"/>
      <c r="C11" s="39">
        <v>1387</v>
      </c>
      <c r="D11" s="39">
        <v>956</v>
      </c>
      <c r="E11" s="39">
        <v>1393</v>
      </c>
      <c r="F11" s="39">
        <v>485</v>
      </c>
      <c r="G11" s="39">
        <v>194</v>
      </c>
      <c r="H11" s="39">
        <v>18</v>
      </c>
      <c r="I11" s="39">
        <v>5</v>
      </c>
      <c r="J11" s="39">
        <v>12</v>
      </c>
      <c r="K11" s="39">
        <v>4450</v>
      </c>
      <c r="Q11" s="30"/>
      <c r="R11" s="30"/>
      <c r="S11" s="30"/>
      <c r="T11" s="30"/>
      <c r="U11" s="30"/>
      <c r="V11" s="30"/>
      <c r="W11" s="30"/>
      <c r="X11" s="30"/>
    </row>
    <row r="12" spans="1:24" s="30" customFormat="1" x14ac:dyDescent="0.25">
      <c r="A12" s="54"/>
      <c r="B12" s="54" t="s">
        <v>15</v>
      </c>
      <c r="C12" s="86">
        <v>0.31168539325842698</v>
      </c>
      <c r="D12" s="86">
        <v>0.21483146067415732</v>
      </c>
      <c r="E12" s="86">
        <v>0.31303370786516854</v>
      </c>
      <c r="F12" s="86">
        <v>0.10898876404494381</v>
      </c>
      <c r="G12" s="86">
        <v>4.359550561797753E-2</v>
      </c>
      <c r="H12" s="86">
        <v>4.0449438202247194E-3</v>
      </c>
      <c r="I12" s="86">
        <v>1.1235955056179776E-3</v>
      </c>
      <c r="J12" s="86">
        <v>2.696629213483146E-3</v>
      </c>
      <c r="K12" s="88">
        <v>1</v>
      </c>
    </row>
    <row r="13" spans="1:24" x14ac:dyDescent="0.25">
      <c r="A13" s="38" t="s">
        <v>31</v>
      </c>
      <c r="B13" s="38"/>
      <c r="C13" s="39">
        <v>1664</v>
      </c>
      <c r="D13" s="39">
        <v>733</v>
      </c>
      <c r="E13" s="39">
        <v>972</v>
      </c>
      <c r="F13" s="39">
        <v>376</v>
      </c>
      <c r="G13" s="39">
        <v>184</v>
      </c>
      <c r="H13" s="39">
        <v>14</v>
      </c>
      <c r="I13" s="39">
        <v>4</v>
      </c>
      <c r="J13" s="39">
        <v>96</v>
      </c>
      <c r="K13" s="39">
        <v>4043</v>
      </c>
    </row>
    <row r="14" spans="1:24" s="30" customFormat="1" x14ac:dyDescent="0.25">
      <c r="A14" s="54"/>
      <c r="B14" s="54" t="s">
        <v>15</v>
      </c>
      <c r="C14" s="86">
        <v>0.41157556270096463</v>
      </c>
      <c r="D14" s="86">
        <v>0.18130101409844174</v>
      </c>
      <c r="E14" s="86">
        <v>0.24041553302003463</v>
      </c>
      <c r="F14" s="86">
        <v>9.300024734108335E-2</v>
      </c>
      <c r="G14" s="86">
        <v>4.5510759337125894E-2</v>
      </c>
      <c r="H14" s="86">
        <v>3.4627751669552313E-3</v>
      </c>
      <c r="I14" s="86">
        <v>9.893643334157804E-4</v>
      </c>
      <c r="J14" s="86">
        <v>2.3744744001978728E-2</v>
      </c>
      <c r="K14" s="88">
        <v>1</v>
      </c>
    </row>
    <row r="15" spans="1:24" x14ac:dyDescent="0.25">
      <c r="A15" s="38" t="s">
        <v>32</v>
      </c>
      <c r="B15" s="38"/>
      <c r="C15" s="39">
        <v>1559</v>
      </c>
      <c r="D15" s="39">
        <v>823</v>
      </c>
      <c r="E15" s="39">
        <v>1190</v>
      </c>
      <c r="F15" s="39">
        <v>515</v>
      </c>
      <c r="G15" s="39">
        <v>189</v>
      </c>
      <c r="H15" s="39">
        <v>14</v>
      </c>
      <c r="I15" s="39">
        <v>1</v>
      </c>
      <c r="J15" s="39">
        <v>56</v>
      </c>
      <c r="K15" s="39">
        <v>4337</v>
      </c>
      <c r="N15" s="32"/>
      <c r="O15" s="32"/>
      <c r="P15" s="32"/>
      <c r="Q15" s="32"/>
      <c r="R15" s="32"/>
      <c r="S15" s="32"/>
      <c r="T15" s="32"/>
      <c r="U15" s="32"/>
    </row>
    <row r="16" spans="1:24" s="30" customFormat="1" x14ac:dyDescent="0.25">
      <c r="A16" s="54"/>
      <c r="B16" s="54" t="s">
        <v>15</v>
      </c>
      <c r="C16" s="86">
        <v>0.35946506801936823</v>
      </c>
      <c r="D16" s="86">
        <v>0.18976250864652985</v>
      </c>
      <c r="E16" s="86">
        <v>0.27438321420336637</v>
      </c>
      <c r="F16" s="86">
        <v>0.11874567673507032</v>
      </c>
      <c r="G16" s="86">
        <v>4.3578510491122893E-2</v>
      </c>
      <c r="H16" s="86">
        <v>3.2280378141572516E-3</v>
      </c>
      <c r="I16" s="86" t="s">
        <v>146</v>
      </c>
      <c r="J16" s="86">
        <v>1.2912151256629006E-2</v>
      </c>
      <c r="K16" s="88">
        <v>1</v>
      </c>
      <c r="N16" s="53"/>
      <c r="O16" s="53"/>
      <c r="P16" s="53"/>
      <c r="Q16" s="53"/>
      <c r="R16" s="53"/>
      <c r="S16" s="53"/>
      <c r="T16" s="53"/>
      <c r="U16" s="53"/>
    </row>
    <row r="17" spans="1:20" x14ac:dyDescent="0.25">
      <c r="A17" s="38" t="s">
        <v>33</v>
      </c>
      <c r="B17" s="38"/>
      <c r="C17" s="39">
        <v>916</v>
      </c>
      <c r="D17" s="39">
        <v>785</v>
      </c>
      <c r="E17" s="39">
        <v>1021</v>
      </c>
      <c r="F17" s="39">
        <v>353</v>
      </c>
      <c r="G17" s="39">
        <v>135</v>
      </c>
      <c r="H17" s="39">
        <v>6</v>
      </c>
      <c r="I17" s="39">
        <v>15</v>
      </c>
      <c r="J17" s="39">
        <v>341</v>
      </c>
      <c r="K17" s="39">
        <v>3572</v>
      </c>
    </row>
    <row r="18" spans="1:20" s="30" customFormat="1" x14ac:dyDescent="0.25">
      <c r="A18" s="54"/>
      <c r="B18" s="54" t="s">
        <v>15</v>
      </c>
      <c r="C18" s="86">
        <v>0.2564389697648376</v>
      </c>
      <c r="D18" s="86">
        <v>0.21976483762597984</v>
      </c>
      <c r="E18" s="86">
        <v>0.28583426651735722</v>
      </c>
      <c r="F18" s="86">
        <v>9.882418812989921E-2</v>
      </c>
      <c r="G18" s="86">
        <v>3.7793952967525198E-2</v>
      </c>
      <c r="H18" s="86">
        <v>1.6797312430011197E-3</v>
      </c>
      <c r="I18" s="86">
        <v>4.1993281075027996E-3</v>
      </c>
      <c r="J18" s="86">
        <v>9.5464725643896978E-2</v>
      </c>
      <c r="K18" s="88">
        <v>1</v>
      </c>
    </row>
    <row r="19" spans="1:20" x14ac:dyDescent="0.25">
      <c r="A19" s="38" t="s">
        <v>42</v>
      </c>
      <c r="B19" s="38"/>
      <c r="C19" s="39">
        <v>868</v>
      </c>
      <c r="D19" s="39">
        <v>559</v>
      </c>
      <c r="E19" s="39">
        <v>932</v>
      </c>
      <c r="F19" s="39">
        <v>344</v>
      </c>
      <c r="G19" s="39">
        <v>148</v>
      </c>
      <c r="H19" s="39">
        <v>19</v>
      </c>
      <c r="I19" s="39">
        <v>10</v>
      </c>
      <c r="J19" s="39">
        <v>281</v>
      </c>
      <c r="K19" s="39">
        <v>3161</v>
      </c>
    </row>
    <row r="20" spans="1:20" s="30" customFormat="1" x14ac:dyDescent="0.25">
      <c r="A20" s="54"/>
      <c r="B20" s="54" t="s">
        <v>15</v>
      </c>
      <c r="C20" s="86">
        <v>0.27459664663081301</v>
      </c>
      <c r="D20" s="86">
        <v>0.17684277127491299</v>
      </c>
      <c r="E20" s="86">
        <v>0.29484340398608033</v>
      </c>
      <c r="F20" s="86">
        <v>0.10882632078456185</v>
      </c>
      <c r="G20" s="86">
        <v>4.682062638405568E-2</v>
      </c>
      <c r="H20" s="86">
        <v>6.0107560898449855E-3</v>
      </c>
      <c r="I20" s="86">
        <v>3.1635558367605187E-3</v>
      </c>
      <c r="J20" s="86">
        <v>8.8895919012970573E-2</v>
      </c>
      <c r="K20" s="88">
        <v>1</v>
      </c>
    </row>
    <row r="21" spans="1:20" x14ac:dyDescent="0.25">
      <c r="A21" s="38" t="s">
        <v>35</v>
      </c>
      <c r="B21" s="38"/>
      <c r="C21" s="39">
        <v>825</v>
      </c>
      <c r="D21" s="39">
        <v>549</v>
      </c>
      <c r="E21" s="39">
        <v>852</v>
      </c>
      <c r="F21" s="39">
        <v>347</v>
      </c>
      <c r="G21" s="39">
        <v>133</v>
      </c>
      <c r="H21" s="39">
        <v>17</v>
      </c>
      <c r="I21" s="39">
        <v>5</v>
      </c>
      <c r="J21" s="39">
        <v>292</v>
      </c>
      <c r="K21" s="39">
        <v>3020</v>
      </c>
    </row>
    <row r="22" spans="1:20" s="30" customFormat="1" x14ac:dyDescent="0.25">
      <c r="A22" s="54"/>
      <c r="B22" s="54" t="s">
        <v>15</v>
      </c>
      <c r="C22" s="86">
        <v>0.27317880794701987</v>
      </c>
      <c r="D22" s="86">
        <v>0.18178807947019868</v>
      </c>
      <c r="E22" s="86">
        <v>0.28211920529801326</v>
      </c>
      <c r="F22" s="86">
        <v>0.11490066225165563</v>
      </c>
      <c r="G22" s="86">
        <v>4.403973509933775E-2</v>
      </c>
      <c r="H22" s="86">
        <v>5.6291390728476819E-3</v>
      </c>
      <c r="I22" s="86">
        <v>1.6556291390728477E-3</v>
      </c>
      <c r="J22" s="86">
        <v>9.6688741721854307E-2</v>
      </c>
      <c r="K22" s="88">
        <v>1</v>
      </c>
    </row>
    <row r="23" spans="1:20" x14ac:dyDescent="0.25">
      <c r="A23" s="38" t="s">
        <v>51</v>
      </c>
      <c r="B23" s="38"/>
      <c r="C23" s="39">
        <v>931</v>
      </c>
      <c r="D23" s="39">
        <v>642</v>
      </c>
      <c r="E23" s="39">
        <v>886</v>
      </c>
      <c r="F23" s="39">
        <v>344</v>
      </c>
      <c r="G23" s="39">
        <v>144</v>
      </c>
      <c r="H23" s="39">
        <v>9</v>
      </c>
      <c r="I23" s="39">
        <v>4</v>
      </c>
      <c r="J23" s="39">
        <v>42</v>
      </c>
      <c r="K23" s="39">
        <v>3002</v>
      </c>
    </row>
    <row r="24" spans="1:20" s="30" customFormat="1" x14ac:dyDescent="0.25">
      <c r="A24" s="54"/>
      <c r="B24" s="54" t="s">
        <v>15</v>
      </c>
      <c r="C24" s="86">
        <v>0.310126582278481</v>
      </c>
      <c r="D24" s="86">
        <v>0.21385742838107927</v>
      </c>
      <c r="E24" s="86">
        <v>0.29513657561625584</v>
      </c>
      <c r="F24" s="86">
        <v>0.11459027315123251</v>
      </c>
      <c r="G24" s="86">
        <v>4.7968021319120584E-2</v>
      </c>
      <c r="H24" s="86">
        <v>2.9980013324450365E-3</v>
      </c>
      <c r="I24" s="86">
        <v>1.3324450366422385E-3</v>
      </c>
      <c r="J24" s="86">
        <v>1.3990672884743505E-2</v>
      </c>
      <c r="K24" s="88">
        <v>1</v>
      </c>
    </row>
    <row r="25" spans="1:20" x14ac:dyDescent="0.25">
      <c r="A25" s="38" t="s">
        <v>50</v>
      </c>
      <c r="B25" s="38"/>
      <c r="C25" s="39">
        <v>860</v>
      </c>
      <c r="D25" s="39">
        <v>479</v>
      </c>
      <c r="E25" s="39">
        <v>740</v>
      </c>
      <c r="F25" s="39">
        <v>290</v>
      </c>
      <c r="G25" s="39">
        <v>126</v>
      </c>
      <c r="H25" s="39">
        <v>10</v>
      </c>
      <c r="I25" s="39">
        <v>5</v>
      </c>
      <c r="J25" s="39">
        <v>10</v>
      </c>
      <c r="K25" s="39">
        <v>2520</v>
      </c>
    </row>
    <row r="26" spans="1:20" s="30" customFormat="1" x14ac:dyDescent="0.25">
      <c r="A26" s="54"/>
      <c r="B26" s="54" t="s">
        <v>15</v>
      </c>
      <c r="C26" s="86">
        <v>0.34126984126984128</v>
      </c>
      <c r="D26" s="86">
        <v>0.19007936507936507</v>
      </c>
      <c r="E26" s="86">
        <v>0.29365079365079366</v>
      </c>
      <c r="F26" s="86">
        <v>0.11507936507936507</v>
      </c>
      <c r="G26" s="86">
        <v>0.05</v>
      </c>
      <c r="H26" s="86">
        <v>3.968253968253968E-3</v>
      </c>
      <c r="I26" s="86">
        <v>1.984126984126984E-3</v>
      </c>
      <c r="J26" s="86">
        <v>3.968253968253968E-3</v>
      </c>
      <c r="K26" s="88">
        <v>1</v>
      </c>
    </row>
    <row r="27" spans="1:20" x14ac:dyDescent="0.25">
      <c r="A27" s="38" t="s">
        <v>53</v>
      </c>
      <c r="B27" s="38"/>
      <c r="C27" s="39">
        <v>782</v>
      </c>
      <c r="D27" s="39">
        <v>482</v>
      </c>
      <c r="E27" s="39">
        <v>679</v>
      </c>
      <c r="F27" s="39">
        <v>300</v>
      </c>
      <c r="G27" s="39">
        <v>115</v>
      </c>
      <c r="H27" s="39">
        <v>6</v>
      </c>
      <c r="I27" s="39">
        <v>2</v>
      </c>
      <c r="J27" s="39">
        <v>50</v>
      </c>
      <c r="K27" s="39">
        <v>2416</v>
      </c>
    </row>
    <row r="28" spans="1:20" s="30" customFormat="1" x14ac:dyDescent="0.25">
      <c r="A28" s="54"/>
      <c r="B28" s="54" t="s">
        <v>15</v>
      </c>
      <c r="C28" s="86">
        <v>0.32367549668874174</v>
      </c>
      <c r="D28" s="86">
        <v>0.19950331125827814</v>
      </c>
      <c r="E28" s="86">
        <v>0.2810430463576159</v>
      </c>
      <c r="F28" s="86">
        <v>0.12417218543046357</v>
      </c>
      <c r="G28" s="86">
        <v>4.7599337748344371E-2</v>
      </c>
      <c r="H28" s="86">
        <v>2.4834437086092716E-3</v>
      </c>
      <c r="I28" s="86">
        <v>8.2781456953642384E-4</v>
      </c>
      <c r="J28" s="86">
        <v>2.0695364238410598E-2</v>
      </c>
      <c r="K28" s="88">
        <v>1</v>
      </c>
    </row>
    <row r="29" spans="1:20" s="1" customFormat="1" x14ac:dyDescent="0.25">
      <c r="A29" s="38" t="s">
        <v>116</v>
      </c>
      <c r="B29" s="38"/>
      <c r="C29" s="41">
        <v>812</v>
      </c>
      <c r="D29" s="41">
        <v>528</v>
      </c>
      <c r="E29" s="41">
        <v>716</v>
      </c>
      <c r="F29" s="41">
        <v>284</v>
      </c>
      <c r="G29" s="41">
        <v>129</v>
      </c>
      <c r="H29" s="41">
        <v>13</v>
      </c>
      <c r="I29" s="41">
        <v>6</v>
      </c>
      <c r="J29" s="41">
        <v>42</v>
      </c>
      <c r="K29" s="41">
        <v>2530</v>
      </c>
    </row>
    <row r="30" spans="1:20" s="71" customFormat="1" x14ac:dyDescent="0.25">
      <c r="A30" s="54"/>
      <c r="B30" s="54" t="s">
        <v>15</v>
      </c>
      <c r="C30" s="86">
        <v>0.32094861660079049</v>
      </c>
      <c r="D30" s="86">
        <v>0.20869565217391303</v>
      </c>
      <c r="E30" s="86">
        <v>0.28300395256916994</v>
      </c>
      <c r="F30" s="86">
        <v>0.11225296442687747</v>
      </c>
      <c r="G30" s="86">
        <v>5.0988142292490116E-2</v>
      </c>
      <c r="H30" s="86">
        <v>5.1383399209486164E-3</v>
      </c>
      <c r="I30" s="86">
        <v>2.3715415019762848E-3</v>
      </c>
      <c r="J30" s="86">
        <v>1.6600790513833993E-2</v>
      </c>
      <c r="K30" s="88">
        <v>1</v>
      </c>
    </row>
    <row r="31" spans="1:20" s="1" customFormat="1" x14ac:dyDescent="0.25">
      <c r="A31" s="38" t="s">
        <v>117</v>
      </c>
      <c r="B31" s="45"/>
      <c r="C31" s="39">
        <v>742</v>
      </c>
      <c r="D31" s="39">
        <v>461</v>
      </c>
      <c r="E31" s="39">
        <v>585</v>
      </c>
      <c r="F31" s="39">
        <v>271</v>
      </c>
      <c r="G31" s="39">
        <v>133</v>
      </c>
      <c r="H31" s="39">
        <v>23</v>
      </c>
      <c r="I31" s="39">
        <v>5</v>
      </c>
      <c r="J31" s="39">
        <v>23</v>
      </c>
      <c r="K31" s="41">
        <v>2243</v>
      </c>
      <c r="L31" s="56"/>
    </row>
    <row r="32" spans="1:20" s="1" customFormat="1" x14ac:dyDescent="0.25">
      <c r="A32" s="38"/>
      <c r="B32" s="45" t="s">
        <v>15</v>
      </c>
      <c r="C32" s="86">
        <v>0.33080695497102097</v>
      </c>
      <c r="D32" s="86">
        <v>0.20552831029870708</v>
      </c>
      <c r="E32" s="86">
        <v>0.26081141328577795</v>
      </c>
      <c r="F32" s="86">
        <v>0.12082032991529201</v>
      </c>
      <c r="G32" s="86">
        <v>5.929558626839055E-2</v>
      </c>
      <c r="H32" s="86">
        <v>1.0254123941150245E-2</v>
      </c>
      <c r="I32" s="86">
        <v>2.229157378510923E-3</v>
      </c>
      <c r="J32" s="86">
        <v>1.0254123941150245E-2</v>
      </c>
      <c r="K32" s="88">
        <v>1</v>
      </c>
      <c r="M32" s="71"/>
      <c r="N32" s="71"/>
      <c r="O32" s="71"/>
      <c r="P32" s="71"/>
      <c r="Q32" s="71"/>
      <c r="R32" s="71"/>
      <c r="S32" s="71"/>
      <c r="T32" s="71"/>
    </row>
    <row r="33" spans="1:11" s="1" customFormat="1" x14ac:dyDescent="0.25">
      <c r="A33" s="38" t="s">
        <v>118</v>
      </c>
      <c r="B33" s="38"/>
      <c r="C33" s="114">
        <v>627</v>
      </c>
      <c r="D33" s="114">
        <v>429</v>
      </c>
      <c r="E33" s="114">
        <v>564</v>
      </c>
      <c r="F33" s="114">
        <v>293</v>
      </c>
      <c r="G33" s="114">
        <v>126</v>
      </c>
      <c r="H33" s="114">
        <v>14</v>
      </c>
      <c r="I33" s="114">
        <v>12</v>
      </c>
      <c r="J33" s="114">
        <v>45</v>
      </c>
      <c r="K33" s="114">
        <v>2110</v>
      </c>
    </row>
    <row r="34" spans="1:11" s="1" customFormat="1" x14ac:dyDescent="0.25">
      <c r="A34" s="38"/>
      <c r="B34" s="38" t="s">
        <v>15</v>
      </c>
      <c r="C34" s="86">
        <v>0.29715639810426542</v>
      </c>
      <c r="D34" s="86">
        <v>0.20331753554502369</v>
      </c>
      <c r="E34" s="86">
        <v>0.26729857819905212</v>
      </c>
      <c r="F34" s="86">
        <v>0.13886255924170615</v>
      </c>
      <c r="G34" s="86">
        <v>5.9715639810426539E-2</v>
      </c>
      <c r="H34" s="86">
        <v>6.6350710900473934E-3</v>
      </c>
      <c r="I34" s="86">
        <v>5.6872037914691941E-3</v>
      </c>
      <c r="J34" s="86">
        <v>2.132701421800948E-2</v>
      </c>
      <c r="K34" s="88">
        <v>1</v>
      </c>
    </row>
    <row r="35" spans="1:11" s="1" customFormat="1" x14ac:dyDescent="0.25">
      <c r="A35" s="38" t="s">
        <v>168</v>
      </c>
      <c r="B35" s="38"/>
      <c r="C35" s="41">
        <v>669</v>
      </c>
      <c r="D35" s="41">
        <v>415</v>
      </c>
      <c r="E35" s="41">
        <v>606</v>
      </c>
      <c r="F35" s="41">
        <v>244</v>
      </c>
      <c r="G35" s="41">
        <v>138</v>
      </c>
      <c r="H35" s="41">
        <v>15</v>
      </c>
      <c r="I35" s="41">
        <v>12</v>
      </c>
      <c r="J35" s="41">
        <v>119</v>
      </c>
      <c r="K35" s="41">
        <v>2218</v>
      </c>
    </row>
    <row r="36" spans="1:11" s="1" customFormat="1" x14ac:dyDescent="0.25">
      <c r="A36" s="38"/>
      <c r="B36" s="38" t="s">
        <v>15</v>
      </c>
      <c r="C36" s="86">
        <v>0.30162308385933273</v>
      </c>
      <c r="D36" s="86">
        <v>0.18710550045085664</v>
      </c>
      <c r="E36" s="86">
        <v>0.27321911632100992</v>
      </c>
      <c r="F36" s="86">
        <v>0.11000901713255185</v>
      </c>
      <c r="G36" s="86">
        <v>6.2218214607754736E-2</v>
      </c>
      <c r="H36" s="86">
        <v>6.762849413886384E-3</v>
      </c>
      <c r="I36" s="86">
        <v>5.4102795311091077E-3</v>
      </c>
      <c r="J36" s="86">
        <v>5.365193868349865E-2</v>
      </c>
      <c r="K36" s="88">
        <v>1</v>
      </c>
    </row>
    <row r="37" spans="1:11" s="1" customFormat="1" x14ac:dyDescent="0.25">
      <c r="A37" s="45" t="s">
        <v>214</v>
      </c>
      <c r="B37" s="45"/>
      <c r="C37" s="72">
        <v>685</v>
      </c>
      <c r="D37" s="72">
        <v>431</v>
      </c>
      <c r="E37" s="72">
        <v>646</v>
      </c>
      <c r="F37" s="72">
        <v>288</v>
      </c>
      <c r="G37" s="72">
        <v>150</v>
      </c>
      <c r="H37" s="72">
        <v>20</v>
      </c>
      <c r="I37" s="72">
        <v>1</v>
      </c>
      <c r="J37" s="72">
        <v>99</v>
      </c>
      <c r="K37" s="72">
        <v>2320</v>
      </c>
    </row>
    <row r="38" spans="1:11" s="1" customFormat="1" x14ac:dyDescent="0.25">
      <c r="A38" s="45"/>
      <c r="B38" s="45"/>
      <c r="C38" s="87">
        <v>0.29525862068965519</v>
      </c>
      <c r="D38" s="87">
        <v>0.18577586206896551</v>
      </c>
      <c r="E38" s="87">
        <v>0.27844827586206894</v>
      </c>
      <c r="F38" s="87">
        <v>0.12413793103448276</v>
      </c>
      <c r="G38" s="87">
        <v>6.4655172413793108E-2</v>
      </c>
      <c r="H38" s="87">
        <v>8.6206896551724137E-3</v>
      </c>
      <c r="I38" s="87" t="s">
        <v>146</v>
      </c>
      <c r="J38" s="87">
        <v>4.267241379310345E-2</v>
      </c>
      <c r="K38" s="87">
        <v>1</v>
      </c>
    </row>
    <row r="40" spans="1:11" x14ac:dyDescent="0.25">
      <c r="A40" s="2" t="s">
        <v>218</v>
      </c>
    </row>
    <row r="41" spans="1:11" x14ac:dyDescent="0.25">
      <c r="A41" s="118" t="s">
        <v>219</v>
      </c>
    </row>
  </sheetData>
  <mergeCells count="2">
    <mergeCell ref="C5:I5"/>
    <mergeCell ref="C3:I3"/>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Tablica 1.</vt:lpstr>
      <vt:lpstr>Tablica 2.</vt:lpstr>
      <vt:lpstr>Tablica 3.</vt:lpstr>
      <vt:lpstr>Tablica 4.</vt:lpstr>
      <vt:lpstr>Tablica 5.</vt:lpstr>
      <vt:lpstr>Tablica 6.</vt:lpstr>
      <vt:lpstr>Tablica 7.</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Željka Draušnik</dc:creator>
  <cp:lastModifiedBy>Ivan Cerovečki</cp:lastModifiedBy>
  <dcterms:created xsi:type="dcterms:W3CDTF">2016-04-25T11:29:13Z</dcterms:created>
  <dcterms:modified xsi:type="dcterms:W3CDTF">2023-11-10T12:25:56Z</dcterms:modified>
</cp:coreProperties>
</file>