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 PRODAJA_VP-IP\REGIJA ZAGREB\ZAGREB-HRVATSKI ZAVOD ZA JAVNO ZDRAVSTVO OBJEDINJENA NABAVA 2023\Troskovnici\za slati\"/>
    </mc:Choice>
  </mc:AlternateContent>
  <xr:revisionPtr revIDLastSave="0" documentId="8_{A0606C41-8111-403B-B84F-76A6D944B84A}" xr6:coauthVersionLast="47" xr6:coauthVersionMax="47" xr10:uidLastSave="{00000000-0000-0000-0000-000000000000}"/>
  <bookViews>
    <workbookView xWindow="-28125" yWindow="30" windowWidth="29040" windowHeight="15840" xr2:uid="{CD6A2BA6-1435-48D5-A3A9-F07BCE651CEE}"/>
  </bookViews>
  <sheets>
    <sheet name="Grupa 1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1" l="1"/>
  <c r="M15" i="11"/>
  <c r="M13" i="11"/>
  <c r="I8" i="11"/>
  <c r="J8" i="11" s="1"/>
  <c r="K8" i="11"/>
  <c r="L8" i="11" s="1"/>
  <c r="I9" i="11"/>
  <c r="J9" i="11" s="1"/>
  <c r="K9" i="11"/>
  <c r="M9" i="11" s="1"/>
  <c r="L9" i="11"/>
  <c r="I10" i="11"/>
  <c r="J10" i="11" s="1"/>
  <c r="K10" i="11"/>
  <c r="M10" i="11" s="1"/>
  <c r="L10" i="11"/>
  <c r="I11" i="11"/>
  <c r="J11" i="11"/>
  <c r="K11" i="11"/>
  <c r="M11" i="11" s="1"/>
  <c r="L11" i="11"/>
  <c r="I12" i="11"/>
  <c r="J12" i="11"/>
  <c r="K12" i="11"/>
  <c r="L12" i="11"/>
  <c r="M12" i="11"/>
  <c r="K7" i="11"/>
  <c r="L7" i="11" s="1"/>
  <c r="I7" i="11"/>
  <c r="J7" i="11" s="1"/>
  <c r="M8" i="11" l="1"/>
  <c r="M7" i="11"/>
</calcChain>
</file>

<file path=xl/sharedStrings.xml><?xml version="1.0" encoding="utf-8"?>
<sst xmlns="http://schemas.openxmlformats.org/spreadsheetml/2006/main" count="44" uniqueCount="36">
  <si>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</si>
  <si>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</si>
  <si>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</si>
  <si>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</si>
  <si>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</si>
  <si>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</si>
  <si>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</si>
  <si>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</si>
  <si>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</si>
  <si>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</si>
  <si>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</si>
  <si>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</si>
  <si>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</si>
  <si>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</si>
  <si>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</si>
  <si>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</si>
  <si>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</si>
  <si>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</si>
  <si>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</si>
  <si>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Lit</t>
  </si>
  <si>
    <t>Grupa 11: Sredstva za održavanje konvekcijskih pećnica</t>
  </si>
  <si>
    <t>Tekuće sredstvo za strojno i ručno pranje konvekcijskih pećnica,  pak.od 5 do 10 lit.</t>
  </si>
  <si>
    <t xml:space="preserve">
Sredstvo za ispiranje konvekcijskih pećnica s integriranim automatskim sustavom čišćenja, sastojci prema Uredbi (EZ) br. 648/2004 o deterdžentima; pak. od 5 do 10 lit</t>
  </si>
  <si>
    <t>Sredstvo za pranje parnokonvekcijskih pećnica</t>
  </si>
  <si>
    <t>Kg</t>
  </si>
  <si>
    <t>Sredstvo za ispiranje parnokonvekcijskih pećnica</t>
  </si>
  <si>
    <t>Sredstvo za uklanjanje tvrdokornih zaprljanja (konvektomat); &lt;5% neionske površinski aktivne tvari; natrijev hidroksid;  ecolabel certifikat ili jednako vrijedan, pak od min. 5 lit</t>
  </si>
  <si>
    <t xml:space="preserve">Sredstvo za čišćenje pećnice - tekuće  alkalno sredstvo za uklanjanje teških zaprljanja, na bazi neionskih tenzida i min 13% natrijevog hidroksida,s mogućnošću otkanjanaj masnih naslaga s raspršivačem,za čišćenje pećnica,grilova,roštilja ndozvoljeno pakiranje u ambalaži od 0,5 do 2 lit </t>
  </si>
  <si>
    <t xml:space="preserve">SAPONIA D.D. BIS S 0100 DIMAL 5L </t>
  </si>
  <si>
    <t>SAPONIA D.D. BLISTAL FINAL 5 L</t>
  </si>
  <si>
    <t>SAPONIA D.D. BLISTAL LIKVID 24 KG</t>
  </si>
  <si>
    <t xml:space="preserve">SAPONIA D.D. BLISTAL FINAL 20 KG </t>
  </si>
  <si>
    <t>SAPONIA D.D. BLISTAL A.N. GRILL 5L</t>
  </si>
  <si>
    <t xml:space="preserve">SAPONIA D.D.              BIS DIMAL SPRAY 750 ML </t>
  </si>
  <si>
    <t>Katalog proizvoda stranica br.1</t>
  </si>
  <si>
    <t>Katalog proizvoda stranica br.2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</si>
</sst>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rgb="FF333399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3" borderId="2" applyAlignment="0" applyProtection="0"/>
    <xf numFmtId="43" fontId="1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0" fontId="0" fillId="0" borderId="3" xfId="0" applyBorder="1"/>
    <xf numFmtId="3" fontId="0" fillId="0" borderId="1" xfId="0" applyNumberFormat="1" applyBorder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3" fontId="0" fillId="0" borderId="0" xfId="0" applyNumberForma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wrapText="1"/>
    </xf>
    <xf numFmtId="43" fontId="0" fillId="0" borderId="1" xfId="5" applyFont="1" applyBorder="1"/>
    <xf numFmtId="0" fontId="12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3" xfId="0" applyNumberFormat="1" applyBorder="1"/>
  </cellXfs>
  <cellStyles count="6">
    <cellStyle name="Comma" xfId="5" builtinId="3"/>
    <cellStyle name="Normal" xfId="0" builtinId="0"/>
    <cellStyle name="Normal 5" xfId="1" xr:uid="{13A76897-F436-473D-B445-43FA492951A9}"/>
    <cellStyle name="Normalno 2" xfId="2" xr:uid="{6E2FF6B5-C7C3-4B06-ABCC-79D2A3A061E3}"/>
    <cellStyle name="Normalno 5" xfId="3" xr:uid="{F22B07A0-3CD2-4589-A329-AA8E7E2F5190}"/>
    <cellStyle name="TableStyleLight1" xfId="4" xr:uid="{EA49B0CD-9689-427E-BDC7-FC9D85E90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1B97-5554-49C8-9399-CD73E9DE2937}">
  <dimension ref="A1:M15"/>
  <sheetViews>
    <sheetView tabSelected="1" workbookViewId="0">
      <selection activeCell="M17" sqref="M17"/>
    </sheetView>
  </sheetViews>
  <sheetFormatPr defaultRowHeight="15" x14ac:dyDescent="0.25"/>
  <cols>
    <col min="1" max="1" width="6.42578125" customWidth="1"/>
    <col min="2" max="2" width="40.140625" customWidth="1"/>
    <col min="4" max="4" width="11.28515625" customWidth="1"/>
    <col min="5" max="5" width="17.42578125" bestFit="1" customWidth="1"/>
    <col min="6" max="6" width="44.28515625" bestFit="1" customWidth="1"/>
    <col min="10" max="10" width="11" customWidth="1"/>
    <col min="11" max="11" width="11.5703125" customWidth="1"/>
    <col min="12" max="12" width="10.85546875" customWidth="1"/>
    <col min="13" max="13" width="12.140625" customWidth="1"/>
  </cols>
  <sheetData>
    <row r="1" spans="1:13" x14ac:dyDescent="0.25">
      <c r="A1" s="16" t="s">
        <v>13</v>
      </c>
      <c r="B1" s="16"/>
      <c r="C1" s="16"/>
      <c r="D1" s="16"/>
      <c r="E1" s="2"/>
      <c r="F1" s="2"/>
      <c r="G1" s="2"/>
      <c r="H1" s="2"/>
      <c r="I1" s="2"/>
    </row>
    <row r="2" spans="1:13" x14ac:dyDescent="0.25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17" t="s">
        <v>20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25">
      <c r="A5" s="3"/>
      <c r="B5" s="3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63.75" x14ac:dyDescent="0.25">
      <c r="A6" s="5" t="s">
        <v>2</v>
      </c>
      <c r="B6" s="5" t="s">
        <v>3</v>
      </c>
      <c r="C6" s="6" t="s">
        <v>0</v>
      </c>
      <c r="D6" s="6" t="s">
        <v>15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30" x14ac:dyDescent="0.25">
      <c r="A7" s="12">
        <v>1</v>
      </c>
      <c r="B7" s="7" t="s">
        <v>21</v>
      </c>
      <c r="C7" s="9" t="s">
        <v>19</v>
      </c>
      <c r="D7" s="11">
        <v>970</v>
      </c>
      <c r="E7" s="18" t="s">
        <v>28</v>
      </c>
      <c r="F7" s="20" t="s">
        <v>34</v>
      </c>
      <c r="G7" s="19">
        <v>2</v>
      </c>
      <c r="H7" s="1">
        <v>25</v>
      </c>
      <c r="I7" s="21">
        <f>+ROUND(G7*H7/100,2)</f>
        <v>0.5</v>
      </c>
      <c r="J7" s="21">
        <f>+G7+I7</f>
        <v>2.5</v>
      </c>
      <c r="K7" s="21">
        <f>+D7*G7</f>
        <v>1940</v>
      </c>
      <c r="L7" s="21">
        <f>+ROUND(K7*H7/100,2)</f>
        <v>485</v>
      </c>
      <c r="M7" s="21">
        <f>+K7+L7</f>
        <v>2425</v>
      </c>
    </row>
    <row r="8" spans="1:13" ht="63.75" x14ac:dyDescent="0.25">
      <c r="A8" s="12">
        <v>2</v>
      </c>
      <c r="B8" s="7" t="s">
        <v>22</v>
      </c>
      <c r="C8" s="9" t="s">
        <v>19</v>
      </c>
      <c r="D8" s="11">
        <v>440</v>
      </c>
      <c r="E8" s="18" t="s">
        <v>29</v>
      </c>
      <c r="F8" s="20" t="s">
        <v>34</v>
      </c>
      <c r="G8" s="19">
        <v>3</v>
      </c>
      <c r="H8" s="1">
        <v>25</v>
      </c>
      <c r="I8" s="21">
        <f t="shared" ref="I8:I12" si="0">+ROUND(G8*H8/100,2)</f>
        <v>0.75</v>
      </c>
      <c r="J8" s="21">
        <f t="shared" ref="J8:J12" si="1">+G8+I8</f>
        <v>3.75</v>
      </c>
      <c r="K8" s="21">
        <f t="shared" ref="K8:K12" si="2">+D8*G8</f>
        <v>1320</v>
      </c>
      <c r="L8" s="21">
        <f t="shared" ref="L8:L12" si="3">+ROUND(K8*H8/100,2)</f>
        <v>330</v>
      </c>
      <c r="M8" s="21">
        <f t="shared" ref="M8:M12" si="4">+K8+L8</f>
        <v>1650</v>
      </c>
    </row>
    <row r="9" spans="1:13" ht="24.75" customHeight="1" x14ac:dyDescent="0.25">
      <c r="A9" s="12">
        <v>3</v>
      </c>
      <c r="B9" s="8" t="s">
        <v>23</v>
      </c>
      <c r="C9" s="9" t="s">
        <v>24</v>
      </c>
      <c r="D9" s="11">
        <v>230</v>
      </c>
      <c r="E9" s="18" t="s">
        <v>30</v>
      </c>
      <c r="F9" s="20" t="s">
        <v>34</v>
      </c>
      <c r="G9" s="19">
        <v>2</v>
      </c>
      <c r="H9" s="1">
        <v>25</v>
      </c>
      <c r="I9" s="21">
        <f t="shared" si="0"/>
        <v>0.5</v>
      </c>
      <c r="J9" s="21">
        <f t="shared" si="1"/>
        <v>2.5</v>
      </c>
      <c r="K9" s="21">
        <f t="shared" si="2"/>
        <v>460</v>
      </c>
      <c r="L9" s="21">
        <f t="shared" si="3"/>
        <v>115</v>
      </c>
      <c r="M9" s="21">
        <f t="shared" si="4"/>
        <v>575</v>
      </c>
    </row>
    <row r="10" spans="1:13" ht="45" x14ac:dyDescent="0.25">
      <c r="A10" s="12">
        <v>4</v>
      </c>
      <c r="B10" s="7" t="s">
        <v>25</v>
      </c>
      <c r="C10" s="9" t="s">
        <v>24</v>
      </c>
      <c r="D10" s="11">
        <v>220</v>
      </c>
      <c r="E10" s="18" t="s">
        <v>31</v>
      </c>
      <c r="F10" s="20" t="s">
        <v>34</v>
      </c>
      <c r="G10" s="19">
        <v>3</v>
      </c>
      <c r="H10" s="1">
        <v>25</v>
      </c>
      <c r="I10" s="21">
        <f t="shared" si="0"/>
        <v>0.75</v>
      </c>
      <c r="J10" s="21">
        <f t="shared" si="1"/>
        <v>3.75</v>
      </c>
      <c r="K10" s="21">
        <f t="shared" si="2"/>
        <v>660</v>
      </c>
      <c r="L10" s="21">
        <f t="shared" si="3"/>
        <v>165</v>
      </c>
      <c r="M10" s="21">
        <f t="shared" si="4"/>
        <v>825</v>
      </c>
    </row>
    <row r="11" spans="1:13" ht="51" x14ac:dyDescent="0.25">
      <c r="A11" s="12">
        <v>5</v>
      </c>
      <c r="B11" s="7" t="s">
        <v>26</v>
      </c>
      <c r="C11" s="9" t="s">
        <v>19</v>
      </c>
      <c r="D11" s="11">
        <v>1690</v>
      </c>
      <c r="E11" s="18" t="s">
        <v>32</v>
      </c>
      <c r="F11" s="20" t="s">
        <v>35</v>
      </c>
      <c r="G11" s="19">
        <v>4</v>
      </c>
      <c r="H11" s="1">
        <v>25</v>
      </c>
      <c r="I11" s="21">
        <f t="shared" si="0"/>
        <v>1</v>
      </c>
      <c r="J11" s="21">
        <f t="shared" si="1"/>
        <v>5</v>
      </c>
      <c r="K11" s="21">
        <f t="shared" si="2"/>
        <v>6760</v>
      </c>
      <c r="L11" s="21">
        <f t="shared" si="3"/>
        <v>1690</v>
      </c>
      <c r="M11" s="21">
        <f t="shared" si="4"/>
        <v>8450</v>
      </c>
    </row>
    <row r="12" spans="1:13" ht="90" x14ac:dyDescent="0.25">
      <c r="A12" s="12">
        <v>6</v>
      </c>
      <c r="B12" s="8" t="s">
        <v>27</v>
      </c>
      <c r="C12" s="1" t="s">
        <v>19</v>
      </c>
      <c r="D12" s="11">
        <v>1006</v>
      </c>
      <c r="E12" s="18" t="s">
        <v>33</v>
      </c>
      <c r="F12" s="20" t="s">
        <v>35</v>
      </c>
      <c r="G12" s="19">
        <v>3</v>
      </c>
      <c r="H12" s="1">
        <v>25</v>
      </c>
      <c r="I12" s="21">
        <f t="shared" si="0"/>
        <v>0.75</v>
      </c>
      <c r="J12" s="21">
        <f t="shared" si="1"/>
        <v>3.75</v>
      </c>
      <c r="K12" s="21">
        <f t="shared" si="2"/>
        <v>3018</v>
      </c>
      <c r="L12" s="21">
        <f t="shared" si="3"/>
        <v>754.5</v>
      </c>
      <c r="M12" s="21">
        <f t="shared" si="4"/>
        <v>3772.5</v>
      </c>
    </row>
    <row r="13" spans="1:13" x14ac:dyDescent="0.25">
      <c r="A13" s="13"/>
      <c r="B13" s="14"/>
      <c r="D13" s="15"/>
      <c r="K13" s="1" t="s">
        <v>16</v>
      </c>
      <c r="L13" s="1"/>
      <c r="M13" s="22">
        <f>+SUM(K7:K12)</f>
        <v>14158</v>
      </c>
    </row>
    <row r="14" spans="1:13" x14ac:dyDescent="0.25">
      <c r="K14" s="10" t="s">
        <v>17</v>
      </c>
      <c r="L14" s="10"/>
      <c r="M14" s="22">
        <f>+M15-M13</f>
        <v>3539.5</v>
      </c>
    </row>
    <row r="15" spans="1:13" x14ac:dyDescent="0.25">
      <c r="K15" s="1" t="s">
        <v>18</v>
      </c>
      <c r="L15" s="1"/>
      <c r="M15" s="21">
        <f>+SUM(M7:M12)</f>
        <v>17697.5</v>
      </c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Mirjana Marjanović</cp:lastModifiedBy>
  <dcterms:created xsi:type="dcterms:W3CDTF">2022-11-12T08:13:50Z</dcterms:created>
  <dcterms:modified xsi:type="dcterms:W3CDTF">2023-07-14T13:24:03Z</dcterms:modified>
</cp:coreProperties>
</file>