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598\Desktop\Objedinjena 2023\"/>
    </mc:Choice>
  </mc:AlternateContent>
  <xr:revisionPtr revIDLastSave="0" documentId="8_{E51A5909-3E52-41E8-B1D3-1D0416263BDE}" xr6:coauthVersionLast="37" xr6:coauthVersionMax="37" xr10:uidLastSave="{00000000-0000-0000-0000-000000000000}"/>
  <bookViews>
    <workbookView xWindow="0" yWindow="0" windowWidth="19200" windowHeight="6240" xr2:uid="{CD6A2BA6-1435-48D5-A3A9-F07BCE651CEE}"/>
  </bookViews>
  <sheets>
    <sheet name="Grupa 16" sheetId="1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1" l="1"/>
  <c r="K8" i="11"/>
  <c r="M8" i="11" s="1"/>
  <c r="K9" i="11"/>
  <c r="L9" i="11" s="1"/>
  <c r="K10" i="11"/>
  <c r="M10" i="11" s="1"/>
  <c r="K11" i="11"/>
  <c r="L11" i="11" s="1"/>
  <c r="K12" i="11"/>
  <c r="M12" i="11" s="1"/>
  <c r="J8" i="11"/>
  <c r="J9" i="11"/>
  <c r="J10" i="11"/>
  <c r="J11" i="11"/>
  <c r="J12" i="11"/>
  <c r="K7" i="11"/>
  <c r="J7" i="11"/>
  <c r="I8" i="11"/>
  <c r="I9" i="11"/>
  <c r="I10" i="11"/>
  <c r="I11" i="11"/>
  <c r="I12" i="11"/>
  <c r="I7" i="11"/>
  <c r="L12" i="11" l="1"/>
  <c r="M11" i="11"/>
  <c r="M9" i="11"/>
  <c r="M13" i="11"/>
  <c r="M15" i="11" s="1"/>
  <c r="M14" i="11" s="1"/>
  <c r="L8" i="11"/>
  <c r="L7" i="11"/>
  <c r="M7" i="11"/>
</calcChain>
</file>

<file path=xl/sharedStrings.xml><?xml version="1.0" encoding="utf-8"?>
<sst xmlns="http://schemas.openxmlformats.org/spreadsheetml/2006/main" count="44" uniqueCount="29">
  <si>
    <t>Jedinica mjere</t>
  </si>
  <si>
    <t>TROŠKOVNIK</t>
  </si>
  <si>
    <t>Red.br.</t>
  </si>
  <si>
    <t>Naziv i opis predmeta nabave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</si>
  <si>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</si>
  <si>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</si>
  <si>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</si>
  <si>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</si>
  <si>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</si>
  <si>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</si>
  <si>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</si>
  <si>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</si>
  <si>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</si>
  <si>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 xml:space="preserve">Evidencijski broj nabave: EVV-ZN 02/23
</t>
  </si>
  <si>
    <t>OPREMA I SREDSTVA ZA ČIŠĆENJE I ODRŽAVANJE  ZA POTREBE ZRAVSTVENIH USTANOVA U RH</t>
  </si>
  <si>
    <t>Okvirne potrebe za 2 godinG</t>
  </si>
  <si>
    <t>Ukupan iznos bez PDV-a</t>
  </si>
  <si>
    <t>Ukupan iznos PDV-a</t>
  </si>
  <si>
    <t>Ukupan iznos sa PDV-om</t>
  </si>
  <si>
    <t>Grupa 16 : Profesionalna sredstva za ručno i strojno čišćenje i zaštitu podnih obloga</t>
  </si>
  <si>
    <t>Profesionalno sredstvo za čišćenje površina, pH neutralno, primjenjivo u koncentraciji ≤ 0,25%. Označeno EU Ecolabel ili jednakovrijednom oznakom, razvrstano kao neopasna kemikalija prema uredbi (EZ) br. 1272/2008. Ispitane podnošljivosti na osjetljivim površinama (PMMA ili sl.) i kompatibilno sa sredstvom opisanim pod stavkom 6. Pakiranje 5-10L.</t>
  </si>
  <si>
    <t>Lit</t>
  </si>
  <si>
    <t>Profesionalno sredstvo za ručno i strojno pranje podnih obloga, blago lužnato, primjenjivo u koncentraciji ≤ 0,25%. Označeno EU Ecolabel ili jednakovrijednom oznakom, razvrstano kao neopasna kemikalija prema uredbi (EZ) br. 1272/2008. Certificirano za smanjenje sklizavosti površine prema normi DIN 18032, EN 14904 ili drugim jednakovrijednim dokazom. Dokazane kompatibilnosti sa sredstvima za dezinfekciju površina i medicinskog inventara i sredstvom opisanim pod stavkom 6.  Pakiranje 5-10L.</t>
  </si>
  <si>
    <t xml:space="preserve">Profesionalno sredstvo za ručno i strojno pranje i poliranje podnih obloga, s dodatkom topivih polimera, blago lužnato, primjenjivo u koncentraciji ≤ 0,25%. Označeno EU Ecolabel ili jednakovrijednom oznakom, razvrstano kao neopasna kemikalija 4prema uredbi (EZ) br. 1272/2008. Certificirano za smanjenje sklizavosti površine prema normi DIN 18032, EN 14904 ili drugim jednakovrijednim dokazom. Dokazane kompatibilnosti sa sredstvima da dezinfekciju površina i medicinskog inventara i sredstvom opisanim pod stavkom 6. </t>
  </si>
  <si>
    <t>Lužnato sredstvo za ručno i strojno pranje podnih površina na visokofrekventnim područjima, djelotvorno u koncentraciji ≤1% za dnevna čišćenja, odnosno ≤10% za temeljna čišćenja. Pakiranje 5-10L.</t>
  </si>
  <si>
    <t>Sredstvo za temeljna čišćenja i uklanjanje zaštitnih premaza s linoleuma, gume, kamena, blago alkalni pH,  Ponuđeni proizvod mora biti sukladan primjeni uz sredstvo opisano pod stavkom 6. Pakiranje 5-10 L.</t>
  </si>
  <si>
    <t>Polimerna disperzija za impregnaciju podnih obloga u bolnicama, otporna na alkoholna sredstva za dezinfekciju, . Ponuđeni proizvod mora biti sukladan primjeni uz sredstvo opisano pod stavkom 1,2,3 i 5. Pakiranje 5-10 L.</t>
  </si>
  <si>
    <t>Ecolab, Njemačka</t>
  </si>
  <si>
    <t>katalog stanica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</si>
</sst>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333399"/>
      <name val="Times New Roman"/>
      <family val="2"/>
      <charset val="238"/>
    </font>
    <font>
      <sz val="10"/>
      <color rgb="FF000000"/>
      <name val="Calibri"/>
      <family val="2"/>
      <charset val="1"/>
    </font>
    <font>
      <sz val="10"/>
      <name val="Calibri"/>
      <family val="2"/>
      <charset val="238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92D05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8" fillId="3" borderId="2" applyAlignment="0" applyProtection="0"/>
  </cellStyleXfs>
  <cellXfs count="19">
    <xf numFmtId="0" fontId="0" fillId="0" borderId="0" xfId="0"/>
    <xf numFmtId="0" fontId="0" fillId="0" borderId="1" xfId="0" applyBorder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0" fillId="0" borderId="3" xfId="0" applyBorder="1"/>
    <xf numFmtId="0" fontId="4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3" fontId="0" fillId="0" borderId="1" xfId="0" applyNumberFormat="1" applyBorder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2" fontId="0" fillId="0" borderId="1" xfId="0" applyNumberFormat="1" applyBorder="1"/>
    <xf numFmtId="2" fontId="0" fillId="0" borderId="3" xfId="0" applyNumberFormat="1" applyBorder="1"/>
  </cellXfs>
  <cellStyles count="5">
    <cellStyle name="Normal 5" xfId="1" xr:uid="{13A76897-F436-473D-B445-43FA492951A9}"/>
    <cellStyle name="Normalno" xfId="0" builtinId="0"/>
    <cellStyle name="Normalno 2" xfId="2" xr:uid="{6E2FF6B5-C7C3-4B06-ABCC-79D2A3A061E3}"/>
    <cellStyle name="Normalno 5" xfId="3" xr:uid="{F22B07A0-3CD2-4589-A329-AA8E7E2F5190}"/>
    <cellStyle name="TableStyleLight1" xfId="4" xr:uid="{EA49B0CD-9689-427E-BDC7-FC9D85E90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1B97-5554-49C8-9399-CD73E9DE2937}">
  <dimension ref="A1:M15"/>
  <sheetViews>
    <sheetView tabSelected="1" topLeftCell="C11" workbookViewId="0">
      <selection activeCell="G8" sqref="G8"/>
    </sheetView>
  </sheetViews>
  <sheetFormatPr defaultRowHeight="14.5" x14ac:dyDescent="0.35"/>
  <cols>
    <col min="1" max="1" width="6.453125" customWidth="1"/>
    <col min="2" max="2" width="40.1796875" customWidth="1"/>
    <col min="4" max="4" width="11.26953125" customWidth="1"/>
    <col min="5" max="5" width="16.26953125" customWidth="1"/>
    <col min="6" max="6" width="36.54296875" customWidth="1"/>
    <col min="10" max="10" width="11" customWidth="1"/>
    <col min="11" max="11" width="11.54296875" customWidth="1"/>
    <col min="12" max="12" width="10.81640625" customWidth="1"/>
    <col min="13" max="13" width="12.1796875" customWidth="1"/>
  </cols>
  <sheetData>
    <row r="1" spans="1:13" x14ac:dyDescent="0.35">
      <c r="A1" s="15" t="s">
        <v>13</v>
      </c>
      <c r="B1" s="15"/>
      <c r="C1" s="15"/>
      <c r="D1" s="15"/>
      <c r="E1" s="2"/>
      <c r="F1" s="2"/>
      <c r="G1" s="2"/>
      <c r="H1" s="2"/>
      <c r="I1" s="2"/>
    </row>
    <row r="2" spans="1:13" x14ac:dyDescent="0.35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3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35">
      <c r="A4" s="16" t="s">
        <v>19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x14ac:dyDescent="0.35">
      <c r="A5" s="3"/>
      <c r="B5" s="3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78" x14ac:dyDescent="0.35">
      <c r="A6" s="5" t="s">
        <v>2</v>
      </c>
      <c r="B6" s="5" t="s">
        <v>3</v>
      </c>
      <c r="C6" s="6" t="s">
        <v>0</v>
      </c>
      <c r="D6" s="6" t="s">
        <v>15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131.25" customHeight="1" x14ac:dyDescent="0.35">
      <c r="A7" s="7">
        <v>1</v>
      </c>
      <c r="B7" s="8" t="s">
        <v>20</v>
      </c>
      <c r="C7" s="12" t="s">
        <v>21</v>
      </c>
      <c r="D7" s="14">
        <v>12290</v>
      </c>
      <c r="E7" s="1" t="s">
        <v>27</v>
      </c>
      <c r="F7" s="1" t="s">
        <v>28</v>
      </c>
      <c r="G7" s="1">
        <v>6.5</v>
      </c>
      <c r="H7" s="1">
        <v>25</v>
      </c>
      <c r="I7" s="17">
        <f>(G7*1.25)-G7</f>
        <v>1.625</v>
      </c>
      <c r="J7" s="17">
        <f>G7*1.25</f>
        <v>8.125</v>
      </c>
      <c r="K7" s="17">
        <f>G7*D7</f>
        <v>79885</v>
      </c>
      <c r="L7" s="17">
        <f>(K7*1.25)-K7</f>
        <v>19971.25</v>
      </c>
      <c r="M7" s="17">
        <f>K7*1.25</f>
        <v>99856.25</v>
      </c>
    </row>
    <row r="8" spans="1:13" ht="158.25" customHeight="1" x14ac:dyDescent="0.35">
      <c r="A8" s="7">
        <v>2</v>
      </c>
      <c r="B8" s="8" t="s">
        <v>22</v>
      </c>
      <c r="C8" s="12" t="s">
        <v>21</v>
      </c>
      <c r="D8" s="14">
        <v>11890</v>
      </c>
      <c r="E8" s="1" t="s">
        <v>27</v>
      </c>
      <c r="F8" s="1" t="s">
        <v>28</v>
      </c>
      <c r="G8" s="1">
        <v>7.2</v>
      </c>
      <c r="H8" s="1">
        <v>25</v>
      </c>
      <c r="I8" s="17">
        <f t="shared" ref="I8:I12" si="0">(G8*1.25)-G8</f>
        <v>1.7999999999999998</v>
      </c>
      <c r="J8" s="17">
        <f t="shared" ref="J8:J12" si="1">G8*1.25</f>
        <v>9</v>
      </c>
      <c r="K8" s="17">
        <f t="shared" ref="K8:K12" si="2">G8*D8</f>
        <v>85608</v>
      </c>
      <c r="L8" s="17">
        <f t="shared" ref="L8:L12" si="3">(K8*1.25)-K8</f>
        <v>21402</v>
      </c>
      <c r="M8" s="17">
        <f t="shared" ref="M8:M12" si="4">K8*1.25</f>
        <v>107010</v>
      </c>
    </row>
    <row r="9" spans="1:13" ht="156" x14ac:dyDescent="0.35">
      <c r="A9" s="7">
        <v>3</v>
      </c>
      <c r="B9" s="8" t="s">
        <v>23</v>
      </c>
      <c r="C9" s="12" t="s">
        <v>21</v>
      </c>
      <c r="D9" s="14">
        <v>3330</v>
      </c>
      <c r="E9" s="1" t="s">
        <v>27</v>
      </c>
      <c r="F9" s="1" t="s">
        <v>28</v>
      </c>
      <c r="G9" s="1">
        <v>7.3</v>
      </c>
      <c r="H9" s="1">
        <v>25</v>
      </c>
      <c r="I9" s="17">
        <f t="shared" si="0"/>
        <v>1.8250000000000002</v>
      </c>
      <c r="J9" s="17">
        <f t="shared" si="1"/>
        <v>9.125</v>
      </c>
      <c r="K9" s="17">
        <f t="shared" si="2"/>
        <v>24309</v>
      </c>
      <c r="L9" s="17">
        <f t="shared" si="3"/>
        <v>6077.25</v>
      </c>
      <c r="M9" s="17">
        <f t="shared" si="4"/>
        <v>30386.25</v>
      </c>
    </row>
    <row r="10" spans="1:13" ht="93.75" customHeight="1" x14ac:dyDescent="0.35">
      <c r="A10" s="7">
        <v>4</v>
      </c>
      <c r="B10" s="9" t="s">
        <v>24</v>
      </c>
      <c r="C10" s="13" t="s">
        <v>21</v>
      </c>
      <c r="D10" s="14">
        <v>1660</v>
      </c>
      <c r="E10" s="1" t="s">
        <v>27</v>
      </c>
      <c r="F10" s="1" t="s">
        <v>28</v>
      </c>
      <c r="G10" s="1">
        <v>8.4</v>
      </c>
      <c r="H10" s="1">
        <v>25</v>
      </c>
      <c r="I10" s="17">
        <f t="shared" si="0"/>
        <v>2.0999999999999996</v>
      </c>
      <c r="J10" s="17">
        <f t="shared" si="1"/>
        <v>10.5</v>
      </c>
      <c r="K10" s="17">
        <f t="shared" si="2"/>
        <v>13944</v>
      </c>
      <c r="L10" s="17">
        <f t="shared" si="3"/>
        <v>3486</v>
      </c>
      <c r="M10" s="17">
        <f t="shared" si="4"/>
        <v>17430</v>
      </c>
    </row>
    <row r="11" spans="1:13" ht="65" x14ac:dyDescent="0.35">
      <c r="A11" s="7">
        <v>5</v>
      </c>
      <c r="B11" s="10" t="s">
        <v>25</v>
      </c>
      <c r="C11" s="13" t="s">
        <v>21</v>
      </c>
      <c r="D11" s="14">
        <v>3750</v>
      </c>
      <c r="E11" s="1" t="s">
        <v>27</v>
      </c>
      <c r="F11" s="1" t="s">
        <v>28</v>
      </c>
      <c r="G11" s="1">
        <v>8.4</v>
      </c>
      <c r="H11" s="1">
        <v>25</v>
      </c>
      <c r="I11" s="17">
        <f t="shared" si="0"/>
        <v>2.0999999999999996</v>
      </c>
      <c r="J11" s="17">
        <f t="shared" si="1"/>
        <v>10.5</v>
      </c>
      <c r="K11" s="17">
        <f t="shared" si="2"/>
        <v>31500</v>
      </c>
      <c r="L11" s="17">
        <f t="shared" si="3"/>
        <v>7875</v>
      </c>
      <c r="M11" s="17">
        <f t="shared" si="4"/>
        <v>39375</v>
      </c>
    </row>
    <row r="12" spans="1:13" ht="88.5" customHeight="1" x14ac:dyDescent="0.35">
      <c r="A12" s="7">
        <v>6</v>
      </c>
      <c r="B12" s="10" t="s">
        <v>26</v>
      </c>
      <c r="C12" s="13" t="s">
        <v>21</v>
      </c>
      <c r="D12" s="14">
        <v>2290</v>
      </c>
      <c r="E12" s="1" t="s">
        <v>27</v>
      </c>
      <c r="F12" s="1" t="s">
        <v>28</v>
      </c>
      <c r="G12" s="1">
        <v>13</v>
      </c>
      <c r="H12" s="1">
        <v>25</v>
      </c>
      <c r="I12" s="17">
        <f t="shared" si="0"/>
        <v>3.25</v>
      </c>
      <c r="J12" s="17">
        <f t="shared" si="1"/>
        <v>16.25</v>
      </c>
      <c r="K12" s="17">
        <f t="shared" si="2"/>
        <v>29770</v>
      </c>
      <c r="L12" s="17">
        <f t="shared" si="3"/>
        <v>7442.5</v>
      </c>
      <c r="M12" s="17">
        <f t="shared" si="4"/>
        <v>37212.5</v>
      </c>
    </row>
    <row r="13" spans="1:13" x14ac:dyDescent="0.35">
      <c r="K13" s="11" t="s">
        <v>16</v>
      </c>
      <c r="L13" s="11"/>
      <c r="M13" s="18">
        <f>K12+K11+K10+K9+K8+K7</f>
        <v>265016</v>
      </c>
    </row>
    <row r="14" spans="1:13" x14ac:dyDescent="0.35">
      <c r="K14" s="1" t="s">
        <v>17</v>
      </c>
      <c r="L14" s="1"/>
      <c r="M14" s="17">
        <f>M15-M13</f>
        <v>66254</v>
      </c>
    </row>
    <row r="15" spans="1:13" x14ac:dyDescent="0.35">
      <c r="K15" s="1" t="s">
        <v>18</v>
      </c>
      <c r="L15" s="1"/>
      <c r="M15" s="17">
        <f>M13*1.25</f>
        <v>331270</v>
      </c>
    </row>
  </sheetData>
  <mergeCells count="4">
    <mergeCell ref="A1:D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38598</cp:lastModifiedBy>
  <dcterms:created xsi:type="dcterms:W3CDTF">2022-11-12T08:13:50Z</dcterms:created>
  <dcterms:modified xsi:type="dcterms:W3CDTF">2023-07-16T17:53:01Z</dcterms:modified>
</cp:coreProperties>
</file>