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-SHARE\Komercijala\JN\HRVATSKI ZAVOD ZA JAVNO ZDRAVSTVO\2023\OPREMA I SREDSTVA ZA ČIŠĆENJE I ODRŽAVANJE-GJT\01_PREDANA PONUDA\"/>
    </mc:Choice>
  </mc:AlternateContent>
  <xr:revisionPtr revIDLastSave="0" documentId="13_ncr:1_{970A5E09-D053-4368-BE7F-6AAD8C7651B1}" xr6:coauthVersionLast="47" xr6:coauthVersionMax="47" xr10:uidLastSave="{00000000-0000-0000-0000-000000000000}"/>
  <bookViews>
    <workbookView xWindow="-120" yWindow="-120" windowWidth="29040" windowHeight="15840" xr2:uid="{CD6A2BA6-1435-48D5-A3A9-F07BCE651CEE}"/>
  </bookViews>
  <sheets>
    <sheet name="GRUPA 5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1" l="1"/>
  <c r="M26" i="11"/>
  <c r="M24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7" i="11"/>
</calcChain>
</file>

<file path=xl/sharedStrings.xml><?xml version="1.0" encoding="utf-8"?>
<sst xmlns="http://schemas.openxmlformats.org/spreadsheetml/2006/main" count="88" uniqueCount="52">
  <si>
    <t>Jedinica mjere</t>
  </si>
  <si>
    <t>TROŠKOVNIK</t>
  </si>
  <si>
    <t>Red.br.</t>
  </si>
  <si>
    <t>Naziv i opis predmeta nabave</t>
  </si>
  <si>
    <t>Naziv proizvođača</t>
  </si>
  <si>
    <t xml:space="preserve">Upisati broj stranice kataloga /prospekta/specifikacije/ izjave ovjerene od strane proizvođača ili ovjerenu od strane ovlaštenog zastupnika proizvođača za EU na kojoj je vidljiva tražena tehnička karakteristika </t>
  </si>
  <si>
    <t>Jedinična cijena bez 
PDV-a</t>
  </si>
  <si>
    <t>Stopa 
PDV-a</t>
  </si>
  <si>
    <t>Iznos
PDV-a</t>
  </si>
  <si>
    <t>Jedinična cijena sa 
PDV-om</t>
  </si>
  <si>
    <t>Ukupna 
cijena bez 
PDV-a</t>
  </si>
  <si>
    <t>Ukupan iznos 
PDV-a</t>
  </si>
  <si>
    <t>Ukupna cijena sa 
PDV-om</t>
  </si>
  <si>
    <t xml:space="preserve">Evidencijski broj nabave: EVV-ZN 02/23
</t>
  </si>
  <si>
    <t>OPREMA I SREDSTVA ZA ČIŠĆENJE I ODRŽAVANJE  ZA POTREBE ZRAVSTVENIH USTANOVA U RH</t>
  </si>
  <si>
    <t>Okvirne potrebe za 2 godinG</t>
  </si>
  <si>
    <t>Ukupan iznos bez PDV-a</t>
  </si>
  <si>
    <t>Ukupan iznos PDV-a</t>
  </si>
  <si>
    <t>Ukupan iznos sa PDV-om</t>
  </si>
  <si>
    <t>Grupa 5:  Pribor za čišćenje i održavanje posuđa</t>
  </si>
  <si>
    <t>Spužvasta krpa za pranje i brisanje posuđa i površina-trulex krpa , (1/1 ŽUTA,1/1 PLAVA,1/1 CRVENA), pak.3 komada</t>
  </si>
  <si>
    <t>Pak</t>
  </si>
  <si>
    <t>Spužva za pranje posuđa s ambrazivnim dijelom, i utorom za državnje za otklanjanje različitih nečistoća; 1/1 ŽUTA,1/1 CRVENA,1/1 PLAVA, visina min. 4 cm,dužina min. 9 cm, širina min. 6,5 cm sa utorom za prste, sastav: poliuretan meki bez freona, netkana najlonska i poliesterska vlakna, pranje u perilici do 60* C</t>
  </si>
  <si>
    <t>Višenamjenska abrazivna krpa za čišćenje tvrdokornih nečistoća,pak. 1-10 komada</t>
  </si>
  <si>
    <t>Kom</t>
  </si>
  <si>
    <t>Četke za pranje bočica; metalna drška min.30 cm,četka min.10 cm od prirodne dlake</t>
  </si>
  <si>
    <t xml:space="preserve">Četka za pranje epruveta promjer četke minimalno 1.5 cm; dužina četke minimalno 10 cm
drška metalna minimalne dužine 30 cm
</t>
  </si>
  <si>
    <t xml:space="preserve">Četka za pranje epruveta promjer četke minimalno 0,7 cm; dužina četke minimalno 10 cm
drška metalna minimalne dužine 30 cm 
</t>
  </si>
  <si>
    <t>Četka na žici za pranje kanila;  fi maksimalno 10 mm</t>
  </si>
  <si>
    <t>Četka za ribanje- za ribanje prljavštine na grubljim materijalima, drška od drveta, čekinje od umjetnog tvrdog materijala,dužina četke 20-30 cm, dužina čekinja min.2 cm</t>
  </si>
  <si>
    <t>Čelična žica, od nehrđajućeg čelika,za čišćenje tvrdokornih prljavština; pak.min.2 komada</t>
  </si>
  <si>
    <t>Čelična vuna, s dodatkom deterdženta;  Lako uklanja masnoću, čisti najtvrdokorniju prljavštinu i vraća sjaj. min.pak 10/1</t>
  </si>
  <si>
    <t xml:space="preserve">Guma za odštopavanje odvoda s drškom; nastavak gumeni
drvena drška
</t>
  </si>
  <si>
    <t>Umjetna jelenja kožica za brisanje stakla, auta, metala i drugih glatkih površina</t>
  </si>
  <si>
    <t>Krpa od mikrofibre 100%, boje plava, narančasta, žuta, zelena) za čišćenje svih  nećistoća, ne ostavlja dlačice, dim. min.32x32 cm</t>
  </si>
  <si>
    <t>Krpa kuhinjska pamuk 100%</t>
  </si>
  <si>
    <t>Ocjeđivač za suđe PVC  s podloškom za sakupljanje vode dimenzije cca 30 x 40 x 8 cm</t>
  </si>
  <si>
    <t>Rukavice za domaćinstvo, prirodna guma, dužina min 300 mm, debljina min 0,40 mm, podloga od pahuljastog pamuka, vanjska završna obrada prijanjajuća</t>
  </si>
  <si>
    <t>Par</t>
  </si>
  <si>
    <t>Četka za čišćenje ruku, medicinska</t>
  </si>
  <si>
    <t>BLISTA PROIZVODNJA d.o.o.</t>
  </si>
  <si>
    <t>ČETKARSTVO, STOLARIJA, GALANTARIJA I TRGOVINA "MATO"</t>
  </si>
  <si>
    <t>REKORD TIM d.o.o.</t>
  </si>
  <si>
    <t>REKORD-TIM d.o.o.</t>
  </si>
  <si>
    <t>N.U.CO.LTD</t>
  </si>
  <si>
    <t>ČULJAK d.o.o.</t>
  </si>
  <si>
    <t>ZA FORMATIC d.o.o.</t>
  </si>
  <si>
    <t>V.Z.K.D. d.o.o.</t>
  </si>
  <si>
    <t>LACUNA d.o.o.</t>
  </si>
  <si>
    <t>NIVEX 22 d.o.o.</t>
  </si>
  <si>
    <t>izjava proizvođača, str 1</t>
  </si>
  <si>
    <t>izjava ovlaštenog zastupnika, str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</si>
</sst>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rgb="FF333399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0" fillId="3" borderId="2" applyAlignment="0" applyProtection="0"/>
  </cellStyleXfs>
  <cellXfs count="2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Border="1"/>
    <xf numFmtId="2" fontId="8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9" fontId="0" fillId="0" borderId="1" xfId="0" applyNumberFormat="1" applyBorder="1"/>
    <xf numFmtId="4" fontId="5" fillId="0" borderId="0" xfId="0" applyNumberFormat="1" applyFont="1"/>
    <xf numFmtId="4" fontId="7" fillId="2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/>
    <xf numFmtId="4" fontId="0" fillId="0" borderId="0" xfId="0" applyNumberFormat="1"/>
  </cellXfs>
  <cellStyles count="5">
    <cellStyle name="Normal 5" xfId="1" xr:uid="{13A76897-F436-473D-B445-43FA492951A9}"/>
    <cellStyle name="Normalno" xfId="0" builtinId="0"/>
    <cellStyle name="Normalno 2" xfId="2" xr:uid="{6E2FF6B5-C7C3-4B06-ABCC-79D2A3A061E3}"/>
    <cellStyle name="Normalno 5" xfId="3" xr:uid="{F22B07A0-3CD2-4589-A329-AA8E7E2F5190}"/>
    <cellStyle name="TableStyleLight1" xfId="4" xr:uid="{EA49B0CD-9689-427E-BDC7-FC9D85E90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1B97-5554-49C8-9399-CD73E9DE2937}">
  <dimension ref="A1:M26"/>
  <sheetViews>
    <sheetView tabSelected="1" topLeftCell="A12" workbookViewId="0">
      <selection activeCell="R7" sqref="R7"/>
    </sheetView>
  </sheetViews>
  <sheetFormatPr defaultRowHeight="15" x14ac:dyDescent="0.25"/>
  <cols>
    <col min="1" max="1" width="6.42578125" customWidth="1"/>
    <col min="2" max="2" width="40.140625" customWidth="1"/>
    <col min="4" max="4" width="11.28515625" customWidth="1"/>
    <col min="5" max="5" width="24.85546875" style="20" customWidth="1"/>
    <col min="6" max="6" width="36.5703125" customWidth="1"/>
    <col min="7" max="7" width="9.140625" style="25"/>
    <col min="10" max="10" width="11" customWidth="1"/>
    <col min="11" max="11" width="11.5703125" customWidth="1"/>
    <col min="12" max="12" width="10.85546875" customWidth="1"/>
    <col min="13" max="13" width="12.140625" customWidth="1"/>
  </cols>
  <sheetData>
    <row r="1" spans="1:13" x14ac:dyDescent="0.25">
      <c r="A1" s="16" t="s">
        <v>13</v>
      </c>
      <c r="B1" s="16"/>
      <c r="C1" s="16"/>
      <c r="D1" s="16"/>
      <c r="E1" s="18"/>
      <c r="F1" s="3"/>
      <c r="G1" s="22"/>
      <c r="H1" s="3"/>
      <c r="I1" s="3"/>
    </row>
    <row r="2" spans="1:13" x14ac:dyDescent="0.25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25">
      <c r="A4" s="17" t="s">
        <v>19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25">
      <c r="A5" s="4"/>
      <c r="B5" s="4"/>
      <c r="C5" s="5"/>
      <c r="D5" s="3"/>
      <c r="E5" s="18"/>
      <c r="F5" s="3"/>
      <c r="G5" s="22"/>
      <c r="H5" s="3"/>
      <c r="I5" s="3"/>
      <c r="J5" s="3"/>
      <c r="K5" s="3"/>
      <c r="L5" s="3"/>
      <c r="M5" s="3"/>
    </row>
    <row r="6" spans="1:13" ht="76.5" x14ac:dyDescent="0.25">
      <c r="A6" s="6" t="s">
        <v>2</v>
      </c>
      <c r="B6" s="6" t="s">
        <v>3</v>
      </c>
      <c r="C6" s="7" t="s">
        <v>0</v>
      </c>
      <c r="D6" s="7" t="s">
        <v>15</v>
      </c>
      <c r="E6" s="7" t="s">
        <v>4</v>
      </c>
      <c r="F6" s="7" t="s">
        <v>5</v>
      </c>
      <c r="G6" s="23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1:13" ht="57.75" customHeight="1" x14ac:dyDescent="0.25">
      <c r="A7" s="2">
        <v>1</v>
      </c>
      <c r="B7" s="8" t="s">
        <v>20</v>
      </c>
      <c r="C7" s="12" t="s">
        <v>21</v>
      </c>
      <c r="D7" s="11">
        <v>74222</v>
      </c>
      <c r="E7" s="19" t="s">
        <v>40</v>
      </c>
      <c r="F7" s="1" t="s">
        <v>50</v>
      </c>
      <c r="G7" s="24">
        <v>0.45</v>
      </c>
      <c r="H7" s="21">
        <v>0.05</v>
      </c>
      <c r="I7" s="24">
        <f>J7-G7</f>
        <v>2.250000000000002E-2</v>
      </c>
      <c r="J7" s="24">
        <f>G7*1.05</f>
        <v>0.47250000000000003</v>
      </c>
      <c r="K7" s="24">
        <f>D7*G7</f>
        <v>33399.9</v>
      </c>
      <c r="L7" s="24">
        <f>M7-K7</f>
        <v>1669.9950000000026</v>
      </c>
      <c r="M7" s="24">
        <f>D7*J7</f>
        <v>35069.895000000004</v>
      </c>
    </row>
    <row r="8" spans="1:13" ht="89.25" x14ac:dyDescent="0.25">
      <c r="A8" s="2">
        <v>2</v>
      </c>
      <c r="B8" s="8" t="s">
        <v>22</v>
      </c>
      <c r="C8" s="12" t="s">
        <v>21</v>
      </c>
      <c r="D8" s="11">
        <v>57544</v>
      </c>
      <c r="E8" s="19" t="s">
        <v>40</v>
      </c>
      <c r="F8" s="1" t="s">
        <v>50</v>
      </c>
      <c r="G8" s="24">
        <v>0.27</v>
      </c>
      <c r="H8" s="21">
        <v>0.05</v>
      </c>
      <c r="I8" s="24">
        <f t="shared" ref="I8:I23" si="0">J8-G8</f>
        <v>1.3500000000000012E-2</v>
      </c>
      <c r="J8" s="24">
        <f t="shared" ref="J8:J23" si="1">G8*1.05</f>
        <v>0.28350000000000003</v>
      </c>
      <c r="K8" s="24">
        <f t="shared" ref="K8:K23" si="2">D8*G8</f>
        <v>15536.880000000001</v>
      </c>
      <c r="L8" s="24">
        <f t="shared" ref="L8:L26" si="3">M8-K8</f>
        <v>776.84400000000096</v>
      </c>
      <c r="M8" s="24">
        <f t="shared" ref="M8:M26" si="4">D8*J8</f>
        <v>16313.724000000002</v>
      </c>
    </row>
    <row r="9" spans="1:13" ht="30" x14ac:dyDescent="0.25">
      <c r="A9" s="2">
        <v>3</v>
      </c>
      <c r="B9" s="9" t="s">
        <v>23</v>
      </c>
      <c r="C9" s="12" t="s">
        <v>24</v>
      </c>
      <c r="D9" s="11">
        <v>62770</v>
      </c>
      <c r="E9" s="19" t="s">
        <v>40</v>
      </c>
      <c r="F9" s="1" t="s">
        <v>50</v>
      </c>
      <c r="G9" s="24">
        <v>0.13</v>
      </c>
      <c r="H9" s="21">
        <v>0.05</v>
      </c>
      <c r="I9" s="24">
        <f t="shared" si="0"/>
        <v>6.5000000000000058E-3</v>
      </c>
      <c r="J9" s="24">
        <f t="shared" si="1"/>
        <v>0.13650000000000001</v>
      </c>
      <c r="K9" s="24">
        <f t="shared" si="2"/>
        <v>8160.1</v>
      </c>
      <c r="L9" s="24">
        <f t="shared" si="3"/>
        <v>408.00500000000102</v>
      </c>
      <c r="M9" s="24">
        <f t="shared" si="4"/>
        <v>8568.1050000000014</v>
      </c>
    </row>
    <row r="10" spans="1:13" ht="45" x14ac:dyDescent="0.25">
      <c r="A10" s="2">
        <v>4</v>
      </c>
      <c r="B10" s="8" t="s">
        <v>25</v>
      </c>
      <c r="C10" s="12" t="s">
        <v>24</v>
      </c>
      <c r="D10" s="11">
        <v>1304</v>
      </c>
      <c r="E10" s="19" t="s">
        <v>41</v>
      </c>
      <c r="F10" s="1" t="s">
        <v>50</v>
      </c>
      <c r="G10" s="24">
        <v>1.8</v>
      </c>
      <c r="H10" s="21">
        <v>0.05</v>
      </c>
      <c r="I10" s="24">
        <f t="shared" si="0"/>
        <v>9.000000000000008E-2</v>
      </c>
      <c r="J10" s="24">
        <f t="shared" si="1"/>
        <v>1.8900000000000001</v>
      </c>
      <c r="K10" s="24">
        <f t="shared" si="2"/>
        <v>2347.2000000000003</v>
      </c>
      <c r="L10" s="24">
        <f t="shared" si="3"/>
        <v>117.35999999999967</v>
      </c>
      <c r="M10" s="24">
        <f t="shared" si="4"/>
        <v>2464.56</v>
      </c>
    </row>
    <row r="11" spans="1:13" ht="63.75" x14ac:dyDescent="0.25">
      <c r="A11" s="2">
        <v>5</v>
      </c>
      <c r="B11" s="8" t="s">
        <v>26</v>
      </c>
      <c r="C11" s="12" t="s">
        <v>24</v>
      </c>
      <c r="D11" s="11">
        <v>1450</v>
      </c>
      <c r="E11" s="19" t="s">
        <v>41</v>
      </c>
      <c r="F11" s="1" t="s">
        <v>50</v>
      </c>
      <c r="G11" s="24">
        <v>1.46</v>
      </c>
      <c r="H11" s="21">
        <v>0.05</v>
      </c>
      <c r="I11" s="24">
        <f t="shared" si="0"/>
        <v>7.2999999999999954E-2</v>
      </c>
      <c r="J11" s="24">
        <f t="shared" si="1"/>
        <v>1.5329999999999999</v>
      </c>
      <c r="K11" s="24">
        <f t="shared" si="2"/>
        <v>2117</v>
      </c>
      <c r="L11" s="24">
        <f t="shared" si="3"/>
        <v>105.84999999999991</v>
      </c>
      <c r="M11" s="24">
        <f t="shared" si="4"/>
        <v>2222.85</v>
      </c>
    </row>
    <row r="12" spans="1:13" ht="63.75" x14ac:dyDescent="0.25">
      <c r="A12" s="2">
        <v>6</v>
      </c>
      <c r="B12" s="8" t="s">
        <v>27</v>
      </c>
      <c r="C12" s="12" t="s">
        <v>24</v>
      </c>
      <c r="D12" s="11">
        <v>1520</v>
      </c>
      <c r="E12" s="19" t="s">
        <v>41</v>
      </c>
      <c r="F12" s="1" t="s">
        <v>50</v>
      </c>
      <c r="G12" s="24">
        <v>1.23</v>
      </c>
      <c r="H12" s="21">
        <v>0.05</v>
      </c>
      <c r="I12" s="24">
        <f t="shared" si="0"/>
        <v>6.150000000000011E-2</v>
      </c>
      <c r="J12" s="24">
        <f t="shared" si="1"/>
        <v>1.2915000000000001</v>
      </c>
      <c r="K12" s="24">
        <f t="shared" si="2"/>
        <v>1869.6</v>
      </c>
      <c r="L12" s="24">
        <f t="shared" si="3"/>
        <v>93.480000000000246</v>
      </c>
      <c r="M12" s="24">
        <f t="shared" si="4"/>
        <v>1963.0800000000002</v>
      </c>
    </row>
    <row r="13" spans="1:13" ht="45" x14ac:dyDescent="0.25">
      <c r="A13" s="2">
        <v>7</v>
      </c>
      <c r="B13" s="10" t="s">
        <v>28</v>
      </c>
      <c r="C13" s="12" t="s">
        <v>24</v>
      </c>
      <c r="D13" s="11">
        <v>5122</v>
      </c>
      <c r="E13" s="19" t="s">
        <v>41</v>
      </c>
      <c r="F13" s="1" t="s">
        <v>50</v>
      </c>
      <c r="G13" s="24">
        <v>1.1200000000000001</v>
      </c>
      <c r="H13" s="21">
        <v>0.05</v>
      </c>
      <c r="I13" s="24">
        <f t="shared" si="0"/>
        <v>5.600000000000005E-2</v>
      </c>
      <c r="J13" s="24">
        <f t="shared" si="1"/>
        <v>1.1760000000000002</v>
      </c>
      <c r="K13" s="24">
        <f t="shared" si="2"/>
        <v>5736.64</v>
      </c>
      <c r="L13" s="24">
        <f t="shared" si="3"/>
        <v>286.83200000000033</v>
      </c>
      <c r="M13" s="24">
        <f t="shared" si="4"/>
        <v>6023.4720000000007</v>
      </c>
    </row>
    <row r="14" spans="1:13" ht="51" x14ac:dyDescent="0.25">
      <c r="A14" s="2">
        <v>8</v>
      </c>
      <c r="B14" s="8" t="s">
        <v>29</v>
      </c>
      <c r="C14" s="12" t="s">
        <v>24</v>
      </c>
      <c r="D14" s="11">
        <v>934</v>
      </c>
      <c r="E14" s="19" t="s">
        <v>40</v>
      </c>
      <c r="F14" s="1" t="s">
        <v>50</v>
      </c>
      <c r="G14" s="24">
        <v>0.67</v>
      </c>
      <c r="H14" s="21">
        <v>0.05</v>
      </c>
      <c r="I14" s="24">
        <f t="shared" si="0"/>
        <v>3.3500000000000085E-2</v>
      </c>
      <c r="J14" s="24">
        <f t="shared" si="1"/>
        <v>0.70350000000000013</v>
      </c>
      <c r="K14" s="24">
        <f t="shared" si="2"/>
        <v>625.78000000000009</v>
      </c>
      <c r="L14" s="24">
        <f t="shared" si="3"/>
        <v>31.288999999999987</v>
      </c>
      <c r="M14" s="24">
        <f t="shared" si="4"/>
        <v>657.06900000000007</v>
      </c>
    </row>
    <row r="15" spans="1:13" ht="25.5" x14ac:dyDescent="0.25">
      <c r="A15" s="2">
        <v>9</v>
      </c>
      <c r="B15" s="8" t="s">
        <v>30</v>
      </c>
      <c r="C15" s="12" t="s">
        <v>24</v>
      </c>
      <c r="D15" s="11">
        <v>32380</v>
      </c>
      <c r="E15" s="19" t="s">
        <v>42</v>
      </c>
      <c r="F15" s="1" t="s">
        <v>50</v>
      </c>
      <c r="G15" s="24">
        <v>0.16</v>
      </c>
      <c r="H15" s="21">
        <v>0.05</v>
      </c>
      <c r="I15" s="24">
        <f t="shared" si="0"/>
        <v>8.0000000000000071E-3</v>
      </c>
      <c r="J15" s="24">
        <f t="shared" si="1"/>
        <v>0.16800000000000001</v>
      </c>
      <c r="K15" s="24">
        <f t="shared" si="2"/>
        <v>5180.8</v>
      </c>
      <c r="L15" s="24">
        <f t="shared" si="3"/>
        <v>259.03999999999996</v>
      </c>
      <c r="M15" s="24">
        <f t="shared" si="4"/>
        <v>5439.84</v>
      </c>
    </row>
    <row r="16" spans="1:13" ht="39" x14ac:dyDescent="0.25">
      <c r="A16" s="2">
        <v>10</v>
      </c>
      <c r="B16" s="9" t="s">
        <v>31</v>
      </c>
      <c r="C16" s="14" t="s">
        <v>24</v>
      </c>
      <c r="D16" s="11">
        <v>20750</v>
      </c>
      <c r="E16" s="19" t="s">
        <v>43</v>
      </c>
      <c r="F16" s="1" t="s">
        <v>50</v>
      </c>
      <c r="G16" s="24">
        <v>0.09</v>
      </c>
      <c r="H16" s="21">
        <v>0.05</v>
      </c>
      <c r="I16" s="24">
        <f t="shared" si="0"/>
        <v>4.500000000000004E-3</v>
      </c>
      <c r="J16" s="24">
        <f t="shared" si="1"/>
        <v>9.4500000000000001E-2</v>
      </c>
      <c r="K16" s="24">
        <f t="shared" si="2"/>
        <v>1867.5</v>
      </c>
      <c r="L16" s="24">
        <f t="shared" si="3"/>
        <v>93.375</v>
      </c>
      <c r="M16" s="24">
        <f t="shared" si="4"/>
        <v>1960.875</v>
      </c>
    </row>
    <row r="17" spans="1:13" ht="51.75" x14ac:dyDescent="0.25">
      <c r="A17" s="2">
        <v>11</v>
      </c>
      <c r="B17" s="9" t="s">
        <v>32</v>
      </c>
      <c r="C17" s="14" t="s">
        <v>24</v>
      </c>
      <c r="D17" s="11">
        <v>324</v>
      </c>
      <c r="E17" s="19" t="s">
        <v>44</v>
      </c>
      <c r="F17" s="1" t="s">
        <v>51</v>
      </c>
      <c r="G17" s="24">
        <v>0.5</v>
      </c>
      <c r="H17" s="21">
        <v>0.05</v>
      </c>
      <c r="I17" s="24">
        <f t="shared" si="0"/>
        <v>2.5000000000000022E-2</v>
      </c>
      <c r="J17" s="24">
        <f t="shared" si="1"/>
        <v>0.52500000000000002</v>
      </c>
      <c r="K17" s="24">
        <f t="shared" si="2"/>
        <v>162</v>
      </c>
      <c r="L17" s="24">
        <f t="shared" si="3"/>
        <v>8.0999999999999943</v>
      </c>
      <c r="M17" s="24">
        <f t="shared" si="4"/>
        <v>170.1</v>
      </c>
    </row>
    <row r="18" spans="1:13" ht="25.5" x14ac:dyDescent="0.25">
      <c r="A18" s="2">
        <v>12</v>
      </c>
      <c r="B18" s="13" t="s">
        <v>33</v>
      </c>
      <c r="C18" s="14" t="s">
        <v>24</v>
      </c>
      <c r="D18" s="11">
        <v>204</v>
      </c>
      <c r="E18" s="19" t="s">
        <v>45</v>
      </c>
      <c r="F18" s="1" t="s">
        <v>50</v>
      </c>
      <c r="G18" s="24">
        <v>0.7</v>
      </c>
      <c r="H18" s="21">
        <v>0.05</v>
      </c>
      <c r="I18" s="24">
        <f t="shared" si="0"/>
        <v>3.5000000000000031E-2</v>
      </c>
      <c r="J18" s="24">
        <f t="shared" si="1"/>
        <v>0.73499999999999999</v>
      </c>
      <c r="K18" s="24">
        <f t="shared" si="2"/>
        <v>142.79999999999998</v>
      </c>
      <c r="L18" s="24">
        <f t="shared" si="3"/>
        <v>7.1400000000000148</v>
      </c>
      <c r="M18" s="24">
        <f t="shared" si="4"/>
        <v>149.94</v>
      </c>
    </row>
    <row r="19" spans="1:13" ht="51" x14ac:dyDescent="0.25">
      <c r="A19" s="2">
        <v>13</v>
      </c>
      <c r="B19" s="13" t="s">
        <v>34</v>
      </c>
      <c r="C19" s="14" t="s">
        <v>24</v>
      </c>
      <c r="D19" s="11">
        <v>14440</v>
      </c>
      <c r="E19" s="19" t="s">
        <v>40</v>
      </c>
      <c r="F19" s="1" t="s">
        <v>50</v>
      </c>
      <c r="G19" s="24">
        <v>0.6</v>
      </c>
      <c r="H19" s="21">
        <v>0.05</v>
      </c>
      <c r="I19" s="24">
        <f t="shared" si="0"/>
        <v>3.0000000000000027E-2</v>
      </c>
      <c r="J19" s="24">
        <f t="shared" si="1"/>
        <v>0.63</v>
      </c>
      <c r="K19" s="24">
        <f t="shared" si="2"/>
        <v>8664</v>
      </c>
      <c r="L19" s="24">
        <f t="shared" si="3"/>
        <v>433.20000000000073</v>
      </c>
      <c r="M19" s="24">
        <f t="shared" si="4"/>
        <v>9097.2000000000007</v>
      </c>
    </row>
    <row r="20" spans="1:13" x14ac:dyDescent="0.25">
      <c r="A20" s="2">
        <v>14</v>
      </c>
      <c r="B20" s="13" t="s">
        <v>35</v>
      </c>
      <c r="C20" s="14" t="s">
        <v>24</v>
      </c>
      <c r="D20" s="11">
        <v>2320</v>
      </c>
      <c r="E20" s="19" t="s">
        <v>46</v>
      </c>
      <c r="F20" s="1" t="s">
        <v>50</v>
      </c>
      <c r="G20" s="24">
        <v>0.55000000000000004</v>
      </c>
      <c r="H20" s="21">
        <v>0.05</v>
      </c>
      <c r="I20" s="24">
        <f t="shared" si="0"/>
        <v>2.750000000000008E-2</v>
      </c>
      <c r="J20" s="24">
        <f t="shared" si="1"/>
        <v>0.57750000000000012</v>
      </c>
      <c r="K20" s="24">
        <f t="shared" si="2"/>
        <v>1276</v>
      </c>
      <c r="L20" s="24">
        <f t="shared" si="3"/>
        <v>63.800000000000182</v>
      </c>
      <c r="M20" s="24">
        <f t="shared" si="4"/>
        <v>1339.8000000000002</v>
      </c>
    </row>
    <row r="21" spans="1:13" ht="26.25" x14ac:dyDescent="0.25">
      <c r="A21" s="2">
        <v>15</v>
      </c>
      <c r="B21" s="9" t="s">
        <v>36</v>
      </c>
      <c r="C21" s="14" t="s">
        <v>24</v>
      </c>
      <c r="D21" s="11">
        <v>124</v>
      </c>
      <c r="E21" s="19" t="s">
        <v>47</v>
      </c>
      <c r="F21" s="1" t="s">
        <v>50</v>
      </c>
      <c r="G21" s="24">
        <v>2.78</v>
      </c>
      <c r="H21" s="21">
        <v>0.05</v>
      </c>
      <c r="I21" s="24">
        <f t="shared" si="0"/>
        <v>0.13900000000000023</v>
      </c>
      <c r="J21" s="24">
        <f t="shared" si="1"/>
        <v>2.919</v>
      </c>
      <c r="K21" s="24">
        <f t="shared" si="2"/>
        <v>344.71999999999997</v>
      </c>
      <c r="L21" s="24">
        <f t="shared" si="3"/>
        <v>17.236000000000047</v>
      </c>
      <c r="M21" s="24">
        <f t="shared" si="4"/>
        <v>361.95600000000002</v>
      </c>
    </row>
    <row r="22" spans="1:13" ht="51.75" x14ac:dyDescent="0.25">
      <c r="A22" s="2">
        <v>16</v>
      </c>
      <c r="B22" s="9" t="s">
        <v>37</v>
      </c>
      <c r="C22" s="14" t="s">
        <v>38</v>
      </c>
      <c r="D22" s="11">
        <v>13048</v>
      </c>
      <c r="E22" s="19" t="s">
        <v>48</v>
      </c>
      <c r="F22" s="1" t="s">
        <v>50</v>
      </c>
      <c r="G22" s="24">
        <v>0.38</v>
      </c>
      <c r="H22" s="21">
        <v>0.05</v>
      </c>
      <c r="I22" s="24">
        <f t="shared" si="0"/>
        <v>1.9000000000000017E-2</v>
      </c>
      <c r="J22" s="24">
        <f t="shared" si="1"/>
        <v>0.39900000000000002</v>
      </c>
      <c r="K22" s="24">
        <f t="shared" si="2"/>
        <v>4958.24</v>
      </c>
      <c r="L22" s="24">
        <f t="shared" si="3"/>
        <v>247.91200000000026</v>
      </c>
      <c r="M22" s="24">
        <f t="shared" si="4"/>
        <v>5206.152</v>
      </c>
    </row>
    <row r="23" spans="1:13" x14ac:dyDescent="0.25">
      <c r="A23" s="2">
        <v>17</v>
      </c>
      <c r="B23" s="8" t="s">
        <v>39</v>
      </c>
      <c r="C23" s="15" t="s">
        <v>24</v>
      </c>
      <c r="D23" s="11">
        <v>3820</v>
      </c>
      <c r="E23" s="19" t="s">
        <v>49</v>
      </c>
      <c r="F23" s="1" t="s">
        <v>50</v>
      </c>
      <c r="G23" s="24">
        <v>1</v>
      </c>
      <c r="H23" s="21">
        <v>0.05</v>
      </c>
      <c r="I23" s="24">
        <f t="shared" si="0"/>
        <v>5.0000000000000044E-2</v>
      </c>
      <c r="J23" s="24">
        <f t="shared" si="1"/>
        <v>1.05</v>
      </c>
      <c r="K23" s="24">
        <f t="shared" si="2"/>
        <v>3820</v>
      </c>
      <c r="L23" s="24">
        <f t="shared" si="3"/>
        <v>191</v>
      </c>
      <c r="M23" s="24">
        <f t="shared" si="4"/>
        <v>4011</v>
      </c>
    </row>
    <row r="24" spans="1:13" x14ac:dyDescent="0.25">
      <c r="K24" s="1" t="s">
        <v>16</v>
      </c>
      <c r="L24" s="24"/>
      <c r="M24" s="24">
        <f>SUM(K7:K23)</f>
        <v>96209.16</v>
      </c>
    </row>
    <row r="25" spans="1:13" x14ac:dyDescent="0.25">
      <c r="K25" s="1" t="s">
        <v>17</v>
      </c>
      <c r="L25" s="24"/>
      <c r="M25" s="24">
        <f>M26-M24</f>
        <v>4810.4580000000133</v>
      </c>
    </row>
    <row r="26" spans="1:13" x14ac:dyDescent="0.25">
      <c r="K26" s="1" t="s">
        <v>18</v>
      </c>
      <c r="L26" s="24"/>
      <c r="M26" s="24">
        <f>SUM(M7:M23)</f>
        <v>101019.61800000002</v>
      </c>
    </row>
  </sheetData>
  <mergeCells count="4">
    <mergeCell ref="A1:D1"/>
    <mergeCell ref="A2:M2"/>
    <mergeCell ref="A3:M3"/>
    <mergeCell ref="A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Šinkovec</dc:creator>
  <cp:lastModifiedBy>Tomislav Bedeniković</cp:lastModifiedBy>
  <dcterms:created xsi:type="dcterms:W3CDTF">2022-11-12T08:13:50Z</dcterms:created>
  <dcterms:modified xsi:type="dcterms:W3CDTF">2023-07-14T11:24:55Z</dcterms:modified>
</cp:coreProperties>
</file>