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uplast\Desktop\NATJEČAJI\2023 godina\OBJEDINJENA NABAVA 2023\za predaju\"/>
    </mc:Choice>
  </mc:AlternateContent>
  <bookViews>
    <workbookView xWindow="0" yWindow="0" windowWidth="28800" windowHeight="12435"/>
  </bookViews>
  <sheets>
    <sheet name="Grupa 17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1" l="1"/>
  <c r="M18" i="11"/>
  <c r="M17" i="11"/>
  <c r="M8" i="11"/>
  <c r="M9" i="11"/>
  <c r="M10" i="11"/>
  <c r="M11" i="11"/>
  <c r="M12" i="11"/>
  <c r="M13" i="11"/>
  <c r="M14" i="11"/>
  <c r="M15" i="11"/>
  <c r="M16" i="11"/>
  <c r="M7" i="11"/>
  <c r="L8" i="11"/>
  <c r="L9" i="11"/>
  <c r="L10" i="11"/>
  <c r="L11" i="11"/>
  <c r="L12" i="11"/>
  <c r="L13" i="11"/>
  <c r="L14" i="11"/>
  <c r="L15" i="11"/>
  <c r="L16" i="11"/>
  <c r="L7" i="11"/>
  <c r="K8" i="11"/>
  <c r="K9" i="11"/>
  <c r="K10" i="11"/>
  <c r="K11" i="11"/>
  <c r="K12" i="11"/>
  <c r="K13" i="11"/>
  <c r="K14" i="11"/>
  <c r="K15" i="11"/>
  <c r="K16" i="11"/>
  <c r="K7" i="11"/>
  <c r="J8" i="11"/>
  <c r="J9" i="11"/>
  <c r="J10" i="11"/>
  <c r="J11" i="11"/>
  <c r="J12" i="11"/>
  <c r="J13" i="11"/>
  <c r="J14" i="11"/>
  <c r="J15" i="11"/>
  <c r="J16" i="11"/>
  <c r="J7" i="11"/>
  <c r="I8" i="11"/>
  <c r="I9" i="11"/>
  <c r="I10" i="11"/>
  <c r="I11" i="11"/>
  <c r="I12" i="11"/>
  <c r="I13" i="11"/>
  <c r="I14" i="11"/>
  <c r="I15" i="11"/>
  <c r="I16" i="11"/>
  <c r="I7" i="11"/>
</calcChain>
</file>

<file path=xl/sharedStrings.xml><?xml version="1.0" encoding="utf-8"?>
<sst xmlns="http://schemas.openxmlformats.org/spreadsheetml/2006/main" count="60" uniqueCount="35">
  <si>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</si>
  <si>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</si>
  <si>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</si>
  <si>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</si>
  <si>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</si>
  <si>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</si>
  <si>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</si>
  <si>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</si>
  <si>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</si>
  <si>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</si>
  <si>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</si>
  <si>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</si>
  <si>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</si>
  <si>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</si>
  <si>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</si>
  <si>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</si>
  <si>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</si>
  <si>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</si>
  <si>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</si>
  <si>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Grupa 17 :Vreće za ostale namjene</t>
  </si>
  <si>
    <t>PE HD VREĆICA ZA ZAMRZAVANJE, prozirna,debljine min.25 mikrona, za 1 KG robe, pak. od 25 komada</t>
  </si>
  <si>
    <t>PE HD VREĆICA ZA ZAMRZAVANJE, prozirna,debljine min.25 mikrona, za 2 KG robe, pak. od 25 komada</t>
  </si>
  <si>
    <t>PE HD VREĆICA ZA ZAMRZAVANJE, prozirna,debljine min.25 mikrona, za 3 KG robe, pak. od 25 komada</t>
  </si>
  <si>
    <t>Vrećica PE-HD za ZAMRZAVANJE, minimalno 25 mikrona, prozirna, za 4 kg robe</t>
  </si>
  <si>
    <t>PE HD VREĆICA ZA ZAMRZAVANJE, prozirna,debljine min.25 mikrona, za 5 KG robe, pak. od 25 komada</t>
  </si>
  <si>
    <t>Vrećica PE LD, sa ZIP zatvaračem, dim. min. 22 x 25 cm, debljina min. 25 mikrona, prozirna</t>
  </si>
  <si>
    <t>Vreće na ZIP zatvarač, 3 kg, plastična, nepropusna, debljina minimalno 50 mikrona</t>
  </si>
  <si>
    <t>Vreće na ZIP zatvarač, 80x120 mm, plastična, nepropusna, debljina minimalno 50 mikrona</t>
  </si>
  <si>
    <t>Vrećica za uzorke 300x400mm zip zatv.KP</t>
  </si>
  <si>
    <t>Vrećica za uzorke PE 150x180mm zip z.KP</t>
  </si>
  <si>
    <t>Pak</t>
  </si>
  <si>
    <t>Kom</t>
  </si>
  <si>
    <t>kom</t>
  </si>
  <si>
    <t>Vuplast d.o.o.</t>
  </si>
  <si>
    <t>Ovjerena specifikacija grupa 17 stranica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</si>
</sst>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333399"/>
      <name val="Times New Roman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1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rgb="FF92D05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8" fillId="3" borderId="2" applyAlignment="0" applyProtection="0"/>
  </cellStyleXfs>
  <cellXfs count="20">
    <xf numFmtId="0" fontId="0" fillId="0" borderId="0" xfId="0"/>
    <xf numFmtId="0" fontId="0" fillId="0" borderId="1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3" xfId="0" applyBorder="1"/>
    <xf numFmtId="3" fontId="0" fillId="0" borderId="1" xfId="0" applyNumberFormat="1" applyBorder="1"/>
    <xf numFmtId="0" fontId="7" fillId="0" borderId="4" xfId="0" applyFont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164" fontId="0" fillId="0" borderId="1" xfId="0" applyNumberFormat="1" applyBorder="1"/>
    <xf numFmtId="9" fontId="0" fillId="0" borderId="1" xfId="0" applyNumberFormat="1" applyBorder="1"/>
    <xf numFmtId="164" fontId="12" fillId="0" borderId="1" xfId="0" applyNumberFormat="1" applyFont="1" applyBorder="1"/>
    <xf numFmtId="164" fontId="12" fillId="0" borderId="3" xfId="0" applyNumberFormat="1" applyFont="1" applyBorder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5">
    <cellStyle name="Normal 5" xfId="1"/>
    <cellStyle name="Normalno" xfId="0" builtinId="0"/>
    <cellStyle name="Normalno 2" xfId="2"/>
    <cellStyle name="Normalno 5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1" sqref="O11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8.7109375" customWidth="1"/>
    <col min="7" max="7" width="13.42578125" customWidth="1"/>
    <col min="9" max="9" width="10.42578125" bestFit="1" customWidth="1"/>
    <col min="10" max="10" width="11" customWidth="1"/>
    <col min="11" max="11" width="12.85546875" customWidth="1"/>
    <col min="12" max="12" width="10.85546875" customWidth="1"/>
    <col min="13" max="13" width="14.5703125" customWidth="1"/>
  </cols>
  <sheetData>
    <row r="1" spans="1:13" x14ac:dyDescent="0.25">
      <c r="A1" s="18" t="s">
        <v>13</v>
      </c>
      <c r="B1" s="18"/>
      <c r="C1" s="18"/>
      <c r="D1" s="18"/>
      <c r="E1" s="2"/>
      <c r="F1" s="2"/>
      <c r="G1" s="2"/>
      <c r="H1" s="2"/>
      <c r="I1" s="2"/>
    </row>
    <row r="2" spans="1:13" x14ac:dyDescent="0.2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9" t="s">
        <v>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5">
      <c r="A5" s="3"/>
      <c r="B5" s="3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3.75" x14ac:dyDescent="0.25">
      <c r="A6" s="5" t="s">
        <v>2</v>
      </c>
      <c r="B6" s="5" t="s">
        <v>3</v>
      </c>
      <c r="C6" s="6" t="s">
        <v>0</v>
      </c>
      <c r="D6" s="6" t="s">
        <v>15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</row>
    <row r="7" spans="1:13" ht="36" customHeight="1" x14ac:dyDescent="0.25">
      <c r="A7" s="7">
        <v>1</v>
      </c>
      <c r="B7" s="10" t="s">
        <v>20</v>
      </c>
      <c r="C7" s="9" t="s">
        <v>30</v>
      </c>
      <c r="D7" s="9">
        <v>10298</v>
      </c>
      <c r="E7" s="1" t="s">
        <v>33</v>
      </c>
      <c r="F7" s="1" t="s">
        <v>34</v>
      </c>
      <c r="G7" s="16">
        <v>0.22</v>
      </c>
      <c r="H7" s="15">
        <v>0.25</v>
      </c>
      <c r="I7" s="14">
        <f>G7*1.25-G7</f>
        <v>5.5000000000000021E-2</v>
      </c>
      <c r="J7" s="14">
        <f>G7+I7</f>
        <v>0.27500000000000002</v>
      </c>
      <c r="K7" s="14">
        <f>D7*G7</f>
        <v>2265.56</v>
      </c>
      <c r="L7" s="14">
        <f>D7*I7</f>
        <v>566.39000000000021</v>
      </c>
      <c r="M7" s="14">
        <f>K7+L7</f>
        <v>2831.9500000000003</v>
      </c>
    </row>
    <row r="8" spans="1:13" ht="36" customHeight="1" x14ac:dyDescent="0.25">
      <c r="A8" s="7">
        <v>2</v>
      </c>
      <c r="B8" s="10" t="s">
        <v>21</v>
      </c>
      <c r="C8" s="9" t="s">
        <v>30</v>
      </c>
      <c r="D8" s="9">
        <v>14138</v>
      </c>
      <c r="E8" s="1" t="s">
        <v>33</v>
      </c>
      <c r="F8" s="1" t="s">
        <v>34</v>
      </c>
      <c r="G8" s="16">
        <v>0.26</v>
      </c>
      <c r="H8" s="15">
        <v>0.25</v>
      </c>
      <c r="I8" s="14">
        <f t="shared" ref="I8:I16" si="0">G8*1.25-G8</f>
        <v>6.5000000000000002E-2</v>
      </c>
      <c r="J8" s="14">
        <f t="shared" ref="J8:J16" si="1">G8+I8</f>
        <v>0.32500000000000001</v>
      </c>
      <c r="K8" s="14">
        <f t="shared" ref="K8:K16" si="2">D8*G8</f>
        <v>3675.88</v>
      </c>
      <c r="L8" s="14">
        <f t="shared" ref="L8:L16" si="3">D8*I8</f>
        <v>918.97</v>
      </c>
      <c r="M8" s="14">
        <f t="shared" ref="M8:M16" si="4">K8+L8</f>
        <v>4594.8500000000004</v>
      </c>
    </row>
    <row r="9" spans="1:13" ht="36" customHeight="1" x14ac:dyDescent="0.25">
      <c r="A9" s="7">
        <v>3</v>
      </c>
      <c r="B9" s="10" t="s">
        <v>22</v>
      </c>
      <c r="C9" s="9" t="s">
        <v>30</v>
      </c>
      <c r="D9" s="9">
        <v>90548</v>
      </c>
      <c r="E9" s="1" t="s">
        <v>33</v>
      </c>
      <c r="F9" s="1" t="s">
        <v>34</v>
      </c>
      <c r="G9" s="16">
        <v>0.26</v>
      </c>
      <c r="H9" s="15">
        <v>0.25</v>
      </c>
      <c r="I9" s="14">
        <f t="shared" si="0"/>
        <v>6.5000000000000002E-2</v>
      </c>
      <c r="J9" s="14">
        <f t="shared" si="1"/>
        <v>0.32500000000000001</v>
      </c>
      <c r="K9" s="14">
        <f t="shared" si="2"/>
        <v>23542.48</v>
      </c>
      <c r="L9" s="14">
        <f t="shared" si="3"/>
        <v>5885.62</v>
      </c>
      <c r="M9" s="14">
        <f t="shared" si="4"/>
        <v>29428.1</v>
      </c>
    </row>
    <row r="10" spans="1:13" ht="36" customHeight="1" x14ac:dyDescent="0.25">
      <c r="A10" s="7">
        <v>4</v>
      </c>
      <c r="B10" s="11" t="s">
        <v>23</v>
      </c>
      <c r="C10" s="9" t="s">
        <v>31</v>
      </c>
      <c r="D10" s="9">
        <v>72850</v>
      </c>
      <c r="E10" s="1" t="s">
        <v>33</v>
      </c>
      <c r="F10" s="1" t="s">
        <v>34</v>
      </c>
      <c r="G10" s="16">
        <v>0.01</v>
      </c>
      <c r="H10" s="15">
        <v>0.25</v>
      </c>
      <c r="I10" s="14">
        <f t="shared" si="0"/>
        <v>2.5000000000000005E-3</v>
      </c>
      <c r="J10" s="14">
        <f t="shared" si="1"/>
        <v>1.2500000000000001E-2</v>
      </c>
      <c r="K10" s="14">
        <f t="shared" si="2"/>
        <v>728.5</v>
      </c>
      <c r="L10" s="14">
        <f t="shared" si="3"/>
        <v>182.12500000000003</v>
      </c>
      <c r="M10" s="14">
        <f t="shared" si="4"/>
        <v>910.625</v>
      </c>
    </row>
    <row r="11" spans="1:13" ht="36" customHeight="1" x14ac:dyDescent="0.25">
      <c r="A11" s="7">
        <v>5</v>
      </c>
      <c r="B11" s="12" t="s">
        <v>24</v>
      </c>
      <c r="C11" s="9" t="s">
        <v>30</v>
      </c>
      <c r="D11" s="9">
        <v>82854</v>
      </c>
      <c r="E11" s="1" t="s">
        <v>33</v>
      </c>
      <c r="F11" s="1" t="s">
        <v>34</v>
      </c>
      <c r="G11" s="16">
        <v>0.31</v>
      </c>
      <c r="H11" s="15">
        <v>0.25</v>
      </c>
      <c r="I11" s="14">
        <f t="shared" si="0"/>
        <v>7.7500000000000013E-2</v>
      </c>
      <c r="J11" s="14">
        <f t="shared" si="1"/>
        <v>0.38750000000000001</v>
      </c>
      <c r="K11" s="14">
        <f t="shared" si="2"/>
        <v>25684.74</v>
      </c>
      <c r="L11" s="14">
        <f t="shared" si="3"/>
        <v>6421.1850000000013</v>
      </c>
      <c r="M11" s="14">
        <f t="shared" si="4"/>
        <v>32105.925000000003</v>
      </c>
    </row>
    <row r="12" spans="1:13" ht="36" customHeight="1" x14ac:dyDescent="0.25">
      <c r="A12" s="7">
        <v>6</v>
      </c>
      <c r="B12" s="12" t="s">
        <v>25</v>
      </c>
      <c r="C12" s="9" t="s">
        <v>31</v>
      </c>
      <c r="D12" s="9">
        <v>245000</v>
      </c>
      <c r="E12" s="1" t="s">
        <v>33</v>
      </c>
      <c r="F12" s="1" t="s">
        <v>34</v>
      </c>
      <c r="G12" s="16">
        <v>0.08</v>
      </c>
      <c r="H12" s="15">
        <v>0.25</v>
      </c>
      <c r="I12" s="14">
        <f t="shared" si="0"/>
        <v>2.0000000000000004E-2</v>
      </c>
      <c r="J12" s="14">
        <f t="shared" si="1"/>
        <v>0.1</v>
      </c>
      <c r="K12" s="14">
        <f t="shared" si="2"/>
        <v>19600</v>
      </c>
      <c r="L12" s="14">
        <f t="shared" si="3"/>
        <v>4900.0000000000009</v>
      </c>
      <c r="M12" s="14">
        <f t="shared" si="4"/>
        <v>24500</v>
      </c>
    </row>
    <row r="13" spans="1:13" ht="26.25" x14ac:dyDescent="0.25">
      <c r="A13" s="7">
        <v>7</v>
      </c>
      <c r="B13" s="13" t="s">
        <v>26</v>
      </c>
      <c r="C13" s="9" t="s">
        <v>31</v>
      </c>
      <c r="D13" s="9">
        <v>73240</v>
      </c>
      <c r="E13" s="1" t="s">
        <v>33</v>
      </c>
      <c r="F13" s="1" t="s">
        <v>34</v>
      </c>
      <c r="G13" s="16">
        <v>0.08</v>
      </c>
      <c r="H13" s="15">
        <v>0.25</v>
      </c>
      <c r="I13" s="14">
        <f t="shared" si="0"/>
        <v>2.0000000000000004E-2</v>
      </c>
      <c r="J13" s="14">
        <f t="shared" si="1"/>
        <v>0.1</v>
      </c>
      <c r="K13" s="14">
        <f t="shared" si="2"/>
        <v>5859.2</v>
      </c>
      <c r="L13" s="14">
        <f t="shared" si="3"/>
        <v>1464.8000000000002</v>
      </c>
      <c r="M13" s="14">
        <f t="shared" si="4"/>
        <v>7324</v>
      </c>
    </row>
    <row r="14" spans="1:13" ht="26.25" x14ac:dyDescent="0.25">
      <c r="A14" s="7">
        <v>8</v>
      </c>
      <c r="B14" s="13" t="s">
        <v>27</v>
      </c>
      <c r="C14" s="9" t="s">
        <v>31</v>
      </c>
      <c r="D14" s="9">
        <v>65400</v>
      </c>
      <c r="E14" s="1" t="s">
        <v>33</v>
      </c>
      <c r="F14" s="1" t="s">
        <v>34</v>
      </c>
      <c r="G14" s="16">
        <v>0.05</v>
      </c>
      <c r="H14" s="15">
        <v>0.25</v>
      </c>
      <c r="I14" s="14">
        <f t="shared" si="0"/>
        <v>1.2499999999999997E-2</v>
      </c>
      <c r="J14" s="14">
        <f t="shared" si="1"/>
        <v>6.25E-2</v>
      </c>
      <c r="K14" s="14">
        <f t="shared" si="2"/>
        <v>3270</v>
      </c>
      <c r="L14" s="14">
        <f t="shared" si="3"/>
        <v>817.49999999999977</v>
      </c>
      <c r="M14" s="14">
        <f t="shared" si="4"/>
        <v>4087.5</v>
      </c>
    </row>
    <row r="15" spans="1:13" x14ac:dyDescent="0.25">
      <c r="A15" s="7">
        <v>9</v>
      </c>
      <c r="B15" s="13" t="s">
        <v>28</v>
      </c>
      <c r="C15" s="9" t="s">
        <v>32</v>
      </c>
      <c r="D15" s="9">
        <v>16200</v>
      </c>
      <c r="E15" s="1" t="s">
        <v>33</v>
      </c>
      <c r="F15" s="1" t="s">
        <v>34</v>
      </c>
      <c r="G15" s="16">
        <v>0.11</v>
      </c>
      <c r="H15" s="15">
        <v>0.25</v>
      </c>
      <c r="I15" s="14">
        <f t="shared" si="0"/>
        <v>2.7500000000000011E-2</v>
      </c>
      <c r="J15" s="14">
        <f t="shared" si="1"/>
        <v>0.13750000000000001</v>
      </c>
      <c r="K15" s="14">
        <f t="shared" si="2"/>
        <v>1782</v>
      </c>
      <c r="L15" s="14">
        <f t="shared" si="3"/>
        <v>445.50000000000017</v>
      </c>
      <c r="M15" s="14">
        <f t="shared" si="4"/>
        <v>2227.5</v>
      </c>
    </row>
    <row r="16" spans="1:13" x14ac:dyDescent="0.25">
      <c r="A16" s="7">
        <v>10</v>
      </c>
      <c r="B16" s="13" t="s">
        <v>29</v>
      </c>
      <c r="C16" s="9" t="s">
        <v>32</v>
      </c>
      <c r="D16" s="9">
        <v>14200</v>
      </c>
      <c r="E16" s="1" t="s">
        <v>33</v>
      </c>
      <c r="F16" s="1" t="s">
        <v>34</v>
      </c>
      <c r="G16" s="16">
        <v>0.05</v>
      </c>
      <c r="H16" s="15">
        <v>0.25</v>
      </c>
      <c r="I16" s="14">
        <f t="shared" si="0"/>
        <v>1.2499999999999997E-2</v>
      </c>
      <c r="J16" s="14">
        <f t="shared" si="1"/>
        <v>6.25E-2</v>
      </c>
      <c r="K16" s="14">
        <f t="shared" si="2"/>
        <v>710</v>
      </c>
      <c r="L16" s="14">
        <f t="shared" si="3"/>
        <v>177.49999999999997</v>
      </c>
      <c r="M16" s="14">
        <f t="shared" si="4"/>
        <v>887.5</v>
      </c>
    </row>
    <row r="17" spans="11:13" x14ac:dyDescent="0.25">
      <c r="K17" s="8" t="s">
        <v>16</v>
      </c>
      <c r="L17" s="8"/>
      <c r="M17" s="17">
        <f>K7+K8+K9+K10+K11+K12+K13+K14+K15+K16</f>
        <v>87118.36</v>
      </c>
    </row>
    <row r="18" spans="11:13" x14ac:dyDescent="0.25">
      <c r="K18" s="1" t="s">
        <v>17</v>
      </c>
      <c r="L18" s="1"/>
      <c r="M18" s="16">
        <f>L7+L8+L9+L10+L11+L12+L13+L14+L15+L16</f>
        <v>21779.59</v>
      </c>
    </row>
    <row r="19" spans="11:13" x14ac:dyDescent="0.25">
      <c r="K19" s="1" t="s">
        <v>18</v>
      </c>
      <c r="L19" s="1"/>
      <c r="M19" s="16">
        <f>M17+M18</f>
        <v>108897.95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Vuplast</cp:lastModifiedBy>
  <dcterms:created xsi:type="dcterms:W3CDTF">2022-11-12T08:13:50Z</dcterms:created>
  <dcterms:modified xsi:type="dcterms:W3CDTF">2023-07-16T08:08:05Z</dcterms:modified>
</cp:coreProperties>
</file>