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\Desktop\a T-2023\26-HZJZ-ZJN-MIKROBIOLOGIJA\ZA POSLATI ZJN HZJZ QFT\"/>
    </mc:Choice>
  </mc:AlternateContent>
  <xr:revisionPtr revIDLastSave="0" documentId="13_ncr:1_{7E227DA3-C1BD-44A4-8155-1D697078DFA7}" xr6:coauthVersionLast="47" xr6:coauthVersionMax="47" xr10:uidLastSave="{00000000-0000-0000-0000-000000000000}"/>
  <bookViews>
    <workbookView xWindow="40" yWindow="0" windowWidth="19160" windowHeight="10080" xr2:uid="{7801564D-203C-4005-ABB2-C9F808BD26AE}"/>
  </bookViews>
  <sheets>
    <sheet name="TROŠKOVNIK Grupa 20" sheetId="1" r:id="rId1"/>
  </sheets>
  <definedNames>
    <definedName name="_xlnm.Print_Area" localSheetId="0">'TROŠKOVNIK Grupa 20'!$A$2:$N$14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N12" i="1"/>
  <c r="N11" i="1"/>
  <c r="M12" i="1"/>
  <c r="M11" i="1"/>
  <c r="M13" i="1"/>
  <c r="L12" i="1"/>
  <c r="L11" i="1"/>
  <c r="K12" i="1"/>
  <c r="K11" i="1"/>
  <c r="J12" i="1"/>
  <c r="J11" i="1"/>
</calcChain>
</file>

<file path=xl/sharedStrings.xml><?xml version="1.0" encoding="utf-8"?>
<sst xmlns="http://schemas.openxmlformats.org/spreadsheetml/2006/main" count="41" uniqueCount="34">
  <si>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</si>
  <si>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</si>
  <si>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</si>
  <si>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</si>
  <si>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</si>
  <si>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20: Igra testovi za detekciju stečene imunosti na M.tuberculosis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</si>
  <si>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</si>
  <si>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</si>
  <si>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</si>
  <si>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</si>
  <si>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</si>
  <si>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</si>
  <si>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</si>
  <si>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</si>
  <si>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</si>
  <si>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</si>
  <si>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</si>
  <si>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</si>
  <si>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</si>
  <si>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</si>
  <si>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20: Igra testovi za detekciju stečene imunosti na M.tuberculosis</t>
  </si>
  <si>
    <r>
      <t xml:space="preserve">Set epruveta za izvođenje testa za dokazivanje gama-interferona na </t>
    </r>
    <r>
      <rPr>
        <i/>
        <sz val="11"/>
        <color theme="1"/>
        <rFont val="Calibri"/>
        <family val="2"/>
        <scheme val="minor"/>
      </rPr>
      <t xml:space="preserve">Mycobacterium tuberculosis; Set uključuje 4 epruvete: Nil, TB1, TB2 i Mitogen; pakiranje 4x50 </t>
    </r>
  </si>
  <si>
    <t>pak</t>
  </si>
  <si>
    <r>
      <t xml:space="preserve">ELISA test za dokazivanje gama-Interferona na spec. antigene </t>
    </r>
    <r>
      <rPr>
        <i/>
        <sz val="11"/>
        <color theme="1"/>
        <rFont val="Calibri"/>
        <family val="2"/>
        <scheme val="minor"/>
      </rPr>
      <t>Mycobacterium tuberculosis; Jedno pakiranje sadrži 44 testa</t>
    </r>
  </si>
  <si>
    <t>UKUPNO ZA GRUPU PREDMETA NABAVE 20 BROJKAMA BEZ PDV-a:</t>
  </si>
  <si>
    <t>UKUPNO ZA GRUPU PREDMETA NABAVE 20 BROJKAMA S PDV-om:</t>
  </si>
  <si>
    <t>12=4*8</t>
  </si>
  <si>
    <t>14=12+13</t>
  </si>
  <si>
    <t>Set uključuje 4 epruvete: Nil, TB1, TB2 i Mitogen; pakiranje 4x50</t>
  </si>
  <si>
    <t>1 pakiranje za 50 pacijenata (4 epruvete po pacijentu: Nil, TB1, TB2, Mitogen)</t>
  </si>
  <si>
    <t>QIAGEN    EU/NJEMAČKA</t>
  </si>
  <si>
    <t>Jedno pakiranje sadrži 44 testa</t>
  </si>
  <si>
    <t>1 pakiranje za 44 testa (2 mikrotitar pločice, 2x96 jažica)</t>
  </si>
  <si>
    <t>QIAGEN GmbH EU/NJEMAČKA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</si>
</sst>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14</xdr:row>
      <xdr:rowOff>0</xdr:rowOff>
    </xdr:from>
    <xdr:to>
      <xdr:col>1</xdr:col>
      <xdr:colOff>1409700</xdr:colOff>
      <xdr:row>15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77B908-10CF-4421-A131-42F11E78DF6D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656EB94-E82A-40AD-B9EF-92295317FE10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37EEBBA-1DB2-4B24-A81F-BB6E71983EEC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A6A4007-3F58-40F6-8045-F5A0C8208923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B18BD36-E46E-4475-96AE-ACC5F545B06C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B7305B7-A4A1-4604-ACF5-F43166049E29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57DC1D5-61EE-4CBD-B5BC-AC56248164D2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AB8A2E3-0F78-479F-942C-84AD427D9EAC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6210D53-6388-43EA-BE68-C6078EA4C476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CBE90CF-3990-4E7D-AE73-0F2F1337C351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6FACAD9-A6F6-4A1F-98F9-D9158BA01DE3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F08AB13-9C68-464D-9044-24976B772232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472497E-A4F1-4508-81D0-6CFAC7E280CC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DE21B61-F652-42A9-A6A3-744AECFB535F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45B55C7-DABF-4429-961D-0FC80AE0F4D3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8E57E5A-ED25-4E35-87F2-95F47CCE70C9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08E01CB-9F09-4642-B59F-9D954C03363E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14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1034C5F-0E7E-4966-A81D-CA4C258F004C}"/>
            </a:ext>
          </a:extLst>
        </xdr:cNvPr>
        <xdr:cNvSpPr txBox="1">
          <a:spLocks noChangeArrowheads="1"/>
        </xdr:cNvSpPr>
      </xdr:nvSpPr>
      <xdr:spPr bwMode="auto">
        <a:xfrm>
          <a:off x="1914525" y="780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FCA1-DF98-489D-97E1-31062BCCFD5B}">
  <sheetPr>
    <tabColor rgb="FF00B0F0"/>
  </sheetPr>
  <dimension ref="A2:N22"/>
  <sheetViews>
    <sheetView tabSelected="1" topLeftCell="C11" zoomScale="106" zoomScaleNormal="106" zoomScaleSheetLayoutView="50" workbookViewId="0">
      <selection activeCell="F12" sqref="F12"/>
    </sheetView>
  </sheetViews>
  <sheetFormatPr defaultColWidth="9.1796875" defaultRowHeight="14.5" x14ac:dyDescent="0.35"/>
  <cols>
    <col min="1" max="1" width="8.7265625" style="1" customWidth="1"/>
    <col min="2" max="2" width="32.453125" style="15" customWidth="1"/>
    <col min="3" max="4" width="11.453125" style="1" customWidth="1"/>
    <col min="5" max="5" width="14.26953125" style="1" customWidth="1"/>
    <col min="6" max="6" width="13.36328125" style="1" customWidth="1"/>
    <col min="7" max="7" width="15.36328125" style="1" customWidth="1"/>
    <col min="8" max="14" width="11.453125" style="1" customWidth="1"/>
    <col min="15" max="16384" width="9.1796875" style="6"/>
  </cols>
  <sheetData>
    <row r="2" spans="1:14" s="4" customFormat="1" ht="20.149999999999999" customHeight="1" x14ac:dyDescent="0.3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49999999999999" customHeight="1" x14ac:dyDescent="0.3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49999999999999" customHeight="1" x14ac:dyDescent="0.3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49999999999999" customHeight="1" x14ac:dyDescent="0.3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35">
      <c r="A7" s="7"/>
      <c r="B7" s="8"/>
      <c r="C7" s="7"/>
      <c r="D7" s="7"/>
      <c r="E7" s="7"/>
      <c r="F7" s="7"/>
      <c r="G7" s="7"/>
    </row>
    <row r="8" spans="1:14" ht="79.5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0" customFormat="1" ht="10" customHeight="1" x14ac:dyDescent="0.45">
      <c r="A9" s="16">
        <v>1</v>
      </c>
      <c r="B9" s="17">
        <v>2</v>
      </c>
      <c r="C9" s="16">
        <v>3</v>
      </c>
      <c r="D9" s="16">
        <v>4</v>
      </c>
      <c r="E9" s="16">
        <v>5</v>
      </c>
      <c r="F9" s="18">
        <v>6</v>
      </c>
      <c r="G9" s="16">
        <v>7</v>
      </c>
      <c r="H9" s="16">
        <v>8</v>
      </c>
      <c r="I9" s="16">
        <v>9</v>
      </c>
      <c r="J9" s="16">
        <v>10</v>
      </c>
      <c r="K9" s="19">
        <v>11</v>
      </c>
      <c r="L9" s="16" t="s">
        <v>26</v>
      </c>
      <c r="M9" s="16">
        <v>13</v>
      </c>
      <c r="N9" s="16" t="s">
        <v>27</v>
      </c>
    </row>
    <row r="10" spans="1:14" ht="49.5" customHeight="1" x14ac:dyDescent="0.35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87" x14ac:dyDescent="0.35">
      <c r="A11" s="21">
        <v>1</v>
      </c>
      <c r="B11" s="22" t="s">
        <v>21</v>
      </c>
      <c r="C11" s="21" t="s">
        <v>22</v>
      </c>
      <c r="D11" s="12">
        <v>176</v>
      </c>
      <c r="E11" s="23" t="s">
        <v>33</v>
      </c>
      <c r="F11" s="12">
        <v>622526</v>
      </c>
      <c r="G11" s="23" t="s">
        <v>29</v>
      </c>
      <c r="H11" s="29">
        <v>1088.5</v>
      </c>
      <c r="I11" s="30">
        <v>0.25</v>
      </c>
      <c r="J11" s="13">
        <f>H11*0.25</f>
        <v>272.125</v>
      </c>
      <c r="K11" s="13">
        <f>H11+J11</f>
        <v>1360.625</v>
      </c>
      <c r="L11" s="13">
        <f>H11*D11</f>
        <v>191576</v>
      </c>
      <c r="M11" s="13">
        <f>L11*0.25</f>
        <v>47894</v>
      </c>
      <c r="N11" s="13">
        <f>L11+M11</f>
        <v>239470</v>
      </c>
    </row>
    <row r="12" spans="1:14" ht="72.5" x14ac:dyDescent="0.35">
      <c r="A12" s="21">
        <v>2</v>
      </c>
      <c r="B12" s="22" t="s">
        <v>23</v>
      </c>
      <c r="C12" s="21" t="s">
        <v>22</v>
      </c>
      <c r="D12" s="12">
        <v>186</v>
      </c>
      <c r="E12" s="23" t="s">
        <v>33</v>
      </c>
      <c r="F12" s="12">
        <v>622120</v>
      </c>
      <c r="G12" s="23" t="s">
        <v>32</v>
      </c>
      <c r="H12" s="29">
        <v>616.88</v>
      </c>
      <c r="I12" s="30">
        <v>0.25</v>
      </c>
      <c r="J12" s="13">
        <f>H12*0.25</f>
        <v>154.22</v>
      </c>
      <c r="K12" s="13">
        <f>H12+J12</f>
        <v>771.1</v>
      </c>
      <c r="L12" s="13">
        <f>H12*D12</f>
        <v>114739.68</v>
      </c>
      <c r="M12" s="13">
        <f>L12*0.25</f>
        <v>28684.92</v>
      </c>
      <c r="N12" s="13">
        <f>L12+M12</f>
        <v>143424.59999999998</v>
      </c>
    </row>
    <row r="13" spans="1:14" ht="30" customHeight="1" x14ac:dyDescent="0.35">
      <c r="A13" s="14"/>
      <c r="B13" s="25" t="s">
        <v>24</v>
      </c>
      <c r="C13" s="26"/>
      <c r="D13" s="26"/>
      <c r="E13" s="26"/>
      <c r="F13" s="26"/>
      <c r="G13" s="26"/>
      <c r="H13" s="26"/>
      <c r="I13" s="26"/>
      <c r="J13" s="26"/>
      <c r="K13" s="26"/>
      <c r="L13" s="27"/>
      <c r="M13" s="31">
        <f>L11+L12</f>
        <v>306315.68</v>
      </c>
      <c r="N13" s="28"/>
    </row>
    <row r="14" spans="1:14" ht="30" customHeight="1" x14ac:dyDescent="0.35">
      <c r="A14" s="14"/>
      <c r="B14" s="25" t="s">
        <v>25</v>
      </c>
      <c r="C14" s="26"/>
      <c r="D14" s="26"/>
      <c r="E14" s="26"/>
      <c r="F14" s="26"/>
      <c r="G14" s="26"/>
      <c r="H14" s="26"/>
      <c r="I14" s="26"/>
      <c r="J14" s="26"/>
      <c r="K14" s="26"/>
      <c r="L14" s="27"/>
      <c r="M14" s="31">
        <f>N11+N12</f>
        <v>382894.6</v>
      </c>
      <c r="N14" s="28"/>
    </row>
    <row r="21" spans="3:7" x14ac:dyDescent="0.35">
      <c r="C21" s="1" t="s">
        <v>28</v>
      </c>
      <c r="D21" s="1" t="s">
        <v>22</v>
      </c>
      <c r="E21" s="1" t="s">
        <v>29</v>
      </c>
      <c r="F21" s="1" t="s">
        <v>30</v>
      </c>
      <c r="G21" s="1">
        <v>622526</v>
      </c>
    </row>
    <row r="22" spans="3:7" x14ac:dyDescent="0.35">
      <c r="C22" s="1" t="s">
        <v>31</v>
      </c>
      <c r="D22" s="1" t="s">
        <v>22</v>
      </c>
      <c r="E22" s="1" t="s">
        <v>32</v>
      </c>
      <c r="F22" s="1" t="s">
        <v>30</v>
      </c>
      <c r="G22" s="1">
        <v>622120</v>
      </c>
    </row>
  </sheetData>
  <protectedRanges>
    <protectedRange sqref="F9" name="Range1_2_2_1"/>
  </protectedRanges>
  <mergeCells count="5">
    <mergeCell ref="A6:N6"/>
    <mergeCell ref="B13:L13"/>
    <mergeCell ref="M13:N13"/>
    <mergeCell ref="B14:L14"/>
    <mergeCell ref="M14:N14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20</vt:lpstr>
      <vt:lpstr>'TROŠKOVNIK Grupa 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LIDIJA NEJEDLY</cp:lastModifiedBy>
  <dcterms:created xsi:type="dcterms:W3CDTF">2023-06-27T19:23:27Z</dcterms:created>
  <dcterms:modified xsi:type="dcterms:W3CDTF">2023-09-08T10:22:14Z</dcterms:modified>
</cp:coreProperties>
</file>