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D\Desktop\Hrvatski zavod za javno zdravstvo\Grupa 25\"/>
    </mc:Choice>
  </mc:AlternateContent>
  <xr:revisionPtr revIDLastSave="0" documentId="13_ncr:1_{154A244F-93D3-41A3-8528-332DE9BD7216}" xr6:coauthVersionLast="47" xr6:coauthVersionMax="47" xr10:uidLastSave="{00000000-0000-0000-0000-000000000000}"/>
  <bookViews>
    <workbookView xWindow="-120" yWindow="-120" windowWidth="29040" windowHeight="15720" xr2:uid="{CFAB8FF0-4FAC-4B2F-A143-3D4935F35610}"/>
  </bookViews>
  <sheets>
    <sheet name="TROŠKOVNIK Grupa 25" sheetId="1" r:id="rId1"/>
  </sheets>
  <definedNames>
    <definedName name="_xlnm.Print_Area" localSheetId="0">'TROŠKOVNIK Grupa 25'!$A$2:$N$15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M14" i="1"/>
  <c r="M13" i="1"/>
  <c r="N13" i="1" s="1"/>
  <c r="L13" i="1"/>
  <c r="J13" i="1"/>
  <c r="K13" i="1" s="1"/>
  <c r="L12" i="1"/>
  <c r="J12" i="1"/>
  <c r="K12" i="1" s="1"/>
  <c r="N11" i="1"/>
  <c r="M11" i="1"/>
  <c r="L11" i="1"/>
  <c r="K11" i="1"/>
  <c r="J11" i="1"/>
  <c r="M12" i="1" l="1"/>
  <c r="N12" i="1" s="1"/>
</calcChain>
</file>

<file path=xl/sharedStrings.xml><?xml version="1.0" encoding="utf-8"?>
<sst xmlns="http://schemas.openxmlformats.org/spreadsheetml/2006/main" count="36" uniqueCount="34">
  <si>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</si>
  <si>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</si>
  <si>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</si>
  <si>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</si>
  <si>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</si>
  <si>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</si>
  <si>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</si>
  <si>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</si>
  <si>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</si>
  <si>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</si>
  <si>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</si>
  <si>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</si>
  <si>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</si>
  <si>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</si>
  <si>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</si>
  <si>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</si>
  <si>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</si>
  <si>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</si>
  <si>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</si>
  <si>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>GRUPA PREDMETA NABAVE 25: Ostali plastični potršni materijal</t>
  </si>
  <si>
    <t>Kom</t>
  </si>
  <si>
    <t>Kutija za stolicu PVC, neprozirna, s čepom na navoj i žličicom</t>
  </si>
  <si>
    <t>Kutija za urin sterilna 60 ml s poklopcem (čep na navoj), od čvrste plastike</t>
  </si>
  <si>
    <t>UKUPNO ZA GRUPU PREDMETA NABAVE 25 BROJKAMA BEZ PDV-a:</t>
  </si>
  <si>
    <t>UKUPNO ZA GRUPU PREDMETA NABAVE 25 BROJKAMA S PDV-om:</t>
  </si>
  <si>
    <t>12=4*8</t>
  </si>
  <si>
    <t>14=12+13</t>
  </si>
  <si>
    <t>TROŠKOVNIK ISPRAVAK 2 - Grupa 25: Ostali plastični potršni materijal</t>
  </si>
  <si>
    <t>Kutija za pohranu uzoraka na -20ºC do -70ºC  dimenzije cca 150 x 150 x 55 mm</t>
  </si>
  <si>
    <t>Biosigma - Italija</t>
  </si>
  <si>
    <t>Biolab - Mađarska</t>
  </si>
  <si>
    <t>FEC90001</t>
  </si>
  <si>
    <t>Aptaca - Italija</t>
  </si>
  <si>
    <t>2450/SG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</si>
</sst>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b/>
      <i/>
      <sz val="9"/>
      <name val="Calibri"/>
      <family val="2"/>
      <scheme val="minor"/>
    </font>
    <font>
      <b/>
      <i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1" fontId="2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15</xdr:row>
      <xdr:rowOff>0</xdr:rowOff>
    </xdr:from>
    <xdr:to>
      <xdr:col>1</xdr:col>
      <xdr:colOff>1409700</xdr:colOff>
      <xdr:row>16</xdr:row>
      <xdr:rowOff>11430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8268192-58AE-4C99-AB0E-E3DD15E1FC39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C9AED49-72D1-4B69-8E1F-48467C05463D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03735F8-7234-4B5D-A2AF-477B0C43B2B7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8CD5F37F-FBF1-4242-90A3-8631C1E83F06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5FF0E0C-C7FF-4FD9-AFAB-EB46F2FFD721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D912E41B-1F08-44B6-B53A-3E48413621A8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93FD84B-8B02-48C2-8C3A-2020D8F84DDF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F949138B-6F83-4F53-9F5B-CCEDBAF4F6E6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AFD7688-70C1-43E1-AACA-B8BA27BACFA5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A0E80DA-ABCE-4A55-9BF3-ABD1ED39E200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D6C31D47-A5D5-4312-8A5A-C98D44AF1192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4F05FEC1-CE73-4731-9D6A-CF5F5330E2CF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6931214B-4D0E-4C16-BC2D-3E5A65B1DEE1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40A6019-6EB3-467E-AF5D-8B187F6F3719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E377DD2-DF79-4543-8C28-AF438EC5ADA5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205F4F60-5DC1-4AC1-A754-E1B341F78041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60E2EF70-DFE0-4692-8DD8-3C47A1E436FB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9D03F512-091D-4B5F-B17B-F960F2BEBE5E}"/>
            </a:ext>
          </a:extLst>
        </xdr:cNvPr>
        <xdr:cNvSpPr txBox="1">
          <a:spLocks noChangeArrowheads="1"/>
        </xdr:cNvSpPr>
      </xdr:nvSpPr>
      <xdr:spPr bwMode="auto">
        <a:xfrm>
          <a:off x="1914525" y="9477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60DA3-F7B5-4EDD-9E24-9145945D3B1D}">
  <sheetPr>
    <tabColor rgb="FF00B0F0"/>
  </sheetPr>
  <dimension ref="A2:N15"/>
  <sheetViews>
    <sheetView tabSelected="1" zoomScaleNormal="100" zoomScaleSheetLayoutView="50" workbookViewId="0">
      <selection activeCell="M16" sqref="M16"/>
    </sheetView>
  </sheetViews>
  <sheetFormatPr defaultColWidth="9.140625" defaultRowHeight="15" x14ac:dyDescent="0.25"/>
  <cols>
    <col min="1" max="1" width="8.7109375" style="1" customWidth="1"/>
    <col min="2" max="2" width="70.7109375" style="16" customWidth="1"/>
    <col min="3" max="14" width="11.42578125" style="1" customWidth="1"/>
    <col min="15" max="16" width="9.140625" style="6"/>
    <col min="17" max="17" width="9.140625" style="6" customWidth="1"/>
    <col min="18" max="16384" width="9.1406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25">
      <c r="A6" s="26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x14ac:dyDescent="0.25">
      <c r="A7" s="7"/>
      <c r="B7" s="8"/>
      <c r="C7" s="7"/>
      <c r="D7" s="7"/>
      <c r="E7" s="7"/>
      <c r="F7" s="7"/>
      <c r="G7" s="7"/>
    </row>
    <row r="8" spans="1:14" ht="80.099999999999994" customHeight="1" x14ac:dyDescent="0.25">
      <c r="A8" s="9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9" t="s">
        <v>16</v>
      </c>
      <c r="M8" s="9" t="s">
        <v>17</v>
      </c>
      <c r="N8" s="9" t="s">
        <v>18</v>
      </c>
    </row>
    <row r="9" spans="1:14" s="25" customFormat="1" ht="9.9499999999999993" customHeight="1" x14ac:dyDescent="0.3">
      <c r="A9" s="21">
        <v>1</v>
      </c>
      <c r="B9" s="22">
        <v>2</v>
      </c>
      <c r="C9" s="21">
        <v>3</v>
      </c>
      <c r="D9" s="21">
        <v>4</v>
      </c>
      <c r="E9" s="21">
        <v>5</v>
      </c>
      <c r="F9" s="23">
        <v>6</v>
      </c>
      <c r="G9" s="21">
        <v>7</v>
      </c>
      <c r="H9" s="21">
        <v>8</v>
      </c>
      <c r="I9" s="21">
        <v>9</v>
      </c>
      <c r="J9" s="21">
        <v>10</v>
      </c>
      <c r="K9" s="24">
        <v>11</v>
      </c>
      <c r="L9" s="21" t="s">
        <v>25</v>
      </c>
      <c r="M9" s="21">
        <v>13</v>
      </c>
      <c r="N9" s="21" t="s">
        <v>26</v>
      </c>
    </row>
    <row r="10" spans="1:14" ht="64.5" customHeight="1" x14ac:dyDescent="0.25">
      <c r="A10" s="10"/>
      <c r="B10" s="11" t="s">
        <v>19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1" customFormat="1" ht="30" customHeight="1" x14ac:dyDescent="0.25">
      <c r="A11" s="18">
        <v>1</v>
      </c>
      <c r="B11" s="19" t="s">
        <v>28</v>
      </c>
      <c r="C11" s="17" t="s">
        <v>20</v>
      </c>
      <c r="D11" s="12">
        <v>904</v>
      </c>
      <c r="E11" s="31" t="s">
        <v>29</v>
      </c>
      <c r="F11" s="12">
        <v>972015</v>
      </c>
      <c r="G11" s="12">
        <v>1</v>
      </c>
      <c r="H11" s="13">
        <v>1.48</v>
      </c>
      <c r="I11" s="32">
        <v>0.25</v>
      </c>
      <c r="J11" s="14">
        <f>H11*I11</f>
        <v>0.37</v>
      </c>
      <c r="K11" s="14">
        <f>H11+J11</f>
        <v>1.85</v>
      </c>
      <c r="L11" s="14">
        <f>D11*H11</f>
        <v>1337.92</v>
      </c>
      <c r="M11" s="14">
        <f>L11*I11</f>
        <v>334.48</v>
      </c>
      <c r="N11" s="14">
        <f>L11+M11</f>
        <v>1672.4</v>
      </c>
    </row>
    <row r="12" spans="1:14" s="1" customFormat="1" ht="30" customHeight="1" x14ac:dyDescent="0.25">
      <c r="A12" s="18">
        <v>4</v>
      </c>
      <c r="B12" s="20" t="s">
        <v>21</v>
      </c>
      <c r="C12" s="17" t="s">
        <v>20</v>
      </c>
      <c r="D12" s="12">
        <v>26600</v>
      </c>
      <c r="E12" s="31" t="s">
        <v>30</v>
      </c>
      <c r="F12" s="12" t="s">
        <v>31</v>
      </c>
      <c r="G12" s="12">
        <v>100</v>
      </c>
      <c r="H12" s="13">
        <v>7.0000000000000007E-2</v>
      </c>
      <c r="I12" s="32">
        <v>0.25</v>
      </c>
      <c r="J12" s="14">
        <f t="shared" ref="J12:J13" si="0">H12*I12</f>
        <v>1.7500000000000002E-2</v>
      </c>
      <c r="K12" s="14">
        <f t="shared" ref="K12:K13" si="1">H12+J12</f>
        <v>8.7500000000000008E-2</v>
      </c>
      <c r="L12" s="14">
        <f t="shared" ref="L12:L13" si="2">D12*H12</f>
        <v>1862.0000000000002</v>
      </c>
      <c r="M12" s="14">
        <f t="shared" ref="M12:M13" si="3">L12*I12</f>
        <v>465.50000000000006</v>
      </c>
      <c r="N12" s="14">
        <f t="shared" ref="N12:N13" si="4">L12+M12</f>
        <v>2327.5000000000005</v>
      </c>
    </row>
    <row r="13" spans="1:14" s="1" customFormat="1" ht="30" customHeight="1" x14ac:dyDescent="0.25">
      <c r="A13" s="18">
        <v>5</v>
      </c>
      <c r="B13" s="19" t="s">
        <v>22</v>
      </c>
      <c r="C13" s="17" t="s">
        <v>20</v>
      </c>
      <c r="D13" s="12">
        <v>71200</v>
      </c>
      <c r="E13" s="31" t="s">
        <v>32</v>
      </c>
      <c r="F13" s="12" t="s">
        <v>33</v>
      </c>
      <c r="G13" s="12">
        <v>400</v>
      </c>
      <c r="H13" s="13">
        <v>0.11</v>
      </c>
      <c r="I13" s="32">
        <v>0.25</v>
      </c>
      <c r="J13" s="14">
        <f t="shared" si="0"/>
        <v>2.75E-2</v>
      </c>
      <c r="K13" s="14">
        <f t="shared" si="1"/>
        <v>0.13750000000000001</v>
      </c>
      <c r="L13" s="14">
        <f t="shared" si="2"/>
        <v>7832</v>
      </c>
      <c r="M13" s="14">
        <f t="shared" si="3"/>
        <v>1958</v>
      </c>
      <c r="N13" s="14">
        <f t="shared" si="4"/>
        <v>9790</v>
      </c>
    </row>
    <row r="14" spans="1:14" ht="30" customHeight="1" x14ac:dyDescent="0.25">
      <c r="A14" s="15"/>
      <c r="B14" s="27" t="s">
        <v>23</v>
      </c>
      <c r="C14" s="28"/>
      <c r="D14" s="28"/>
      <c r="E14" s="28"/>
      <c r="F14" s="28"/>
      <c r="G14" s="28"/>
      <c r="H14" s="28"/>
      <c r="I14" s="28"/>
      <c r="J14" s="28"/>
      <c r="K14" s="28"/>
      <c r="L14" s="29"/>
      <c r="M14" s="33">
        <f>SUM(L11:L13)</f>
        <v>11031.92</v>
      </c>
      <c r="N14" s="30"/>
    </row>
    <row r="15" spans="1:14" ht="30" customHeight="1" x14ac:dyDescent="0.25">
      <c r="A15" s="15"/>
      <c r="B15" s="27" t="s">
        <v>24</v>
      </c>
      <c r="C15" s="28"/>
      <c r="D15" s="28"/>
      <c r="E15" s="28"/>
      <c r="F15" s="28"/>
      <c r="G15" s="28"/>
      <c r="H15" s="28"/>
      <c r="I15" s="28"/>
      <c r="J15" s="28"/>
      <c r="K15" s="28"/>
      <c r="L15" s="29"/>
      <c r="M15" s="33">
        <f>SUM(N11:N13)</f>
        <v>13789.900000000001</v>
      </c>
      <c r="N15" s="30"/>
    </row>
  </sheetData>
  <protectedRanges>
    <protectedRange sqref="F9" name="Range1_2_2_1"/>
  </protectedRanges>
  <mergeCells count="5">
    <mergeCell ref="A6:N6"/>
    <mergeCell ref="B14:L14"/>
    <mergeCell ref="M14:N14"/>
    <mergeCell ref="B15:L15"/>
    <mergeCell ref="M15:N15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25</vt:lpstr>
      <vt:lpstr>'TROŠKOVNIK Grupa 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Tin Pešec</cp:lastModifiedBy>
  <dcterms:created xsi:type="dcterms:W3CDTF">2023-06-27T19:28:27Z</dcterms:created>
  <dcterms:modified xsi:type="dcterms:W3CDTF">2023-09-26T10:00:12Z</dcterms:modified>
</cp:coreProperties>
</file>