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42 - Maglumi 800/"/>
    </mc:Choice>
  </mc:AlternateContent>
  <xr:revisionPtr revIDLastSave="70" documentId="11_29F7693DEF14EDEFC4FAFE19BC39F51ACC2B3ACF" xr6:coauthVersionLast="47" xr6:coauthVersionMax="47" xr10:uidLastSave="{1124501B-6CF8-4E07-B1B6-8747C25DF99F}"/>
  <bookViews>
    <workbookView xWindow="-120" yWindow="-120" windowWidth="29040" windowHeight="15720" xr2:uid="{00000000-000D-0000-FFFF-FFFF00000000}"/>
  </bookViews>
  <sheets>
    <sheet name="TROŠKOVNIK Grupa 42" sheetId="1" r:id="rId1"/>
  </sheets>
  <definedNames>
    <definedName name="_xlnm.Print_Area" localSheetId="0">'TROŠKOVNIK Grupa 42'!$A$2:$N$24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L22" i="1"/>
  <c r="M22" i="1"/>
  <c r="N22" i="1"/>
  <c r="J22" i="1"/>
  <c r="K22" i="1"/>
  <c r="L21" i="1"/>
  <c r="M21" i="1" s="1"/>
  <c r="J21" i="1"/>
  <c r="K21" i="1" s="1"/>
  <c r="L20" i="1"/>
  <c r="J20" i="1"/>
  <c r="K20" i="1"/>
  <c r="L19" i="1"/>
  <c r="J19" i="1"/>
  <c r="K19" i="1" s="1"/>
  <c r="L18" i="1"/>
  <c r="M18" i="1" s="1"/>
  <c r="N18" i="1" s="1"/>
  <c r="J18" i="1"/>
  <c r="K18" i="1"/>
  <c r="L17" i="1"/>
  <c r="M17" i="1"/>
  <c r="N17" i="1"/>
  <c r="J17" i="1"/>
  <c r="K17" i="1" s="1"/>
  <c r="L16" i="1"/>
  <c r="J16" i="1"/>
  <c r="K16" i="1" s="1"/>
  <c r="L15" i="1"/>
  <c r="M15" i="1" s="1"/>
  <c r="N15" i="1" s="1"/>
  <c r="J15" i="1"/>
  <c r="K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21" i="1" l="1"/>
  <c r="M20" i="1"/>
  <c r="N20" i="1" s="1"/>
  <c r="M19" i="1"/>
  <c r="N19" i="1" s="1"/>
  <c r="M16" i="1"/>
  <c r="N16" i="1" s="1"/>
</calcChain>
</file>

<file path=xl/sharedStrings.xml><?xml version="1.0" encoding="utf-8"?>
<sst xmlns="http://schemas.openxmlformats.org/spreadsheetml/2006/main" count="85" uniqueCount="52">
  <si>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</si>
  <si>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</si>
  <si>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</si>
  <si>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</si>
  <si>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</si>
  <si>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42. Reagensi  za Analizator Maglumi 800 ili jednakovrijedan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</si>
  <si>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</si>
  <si>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</si>
  <si>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</si>
  <si>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</si>
  <si>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</si>
  <si>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</si>
  <si>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</si>
  <si>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</si>
  <si>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</si>
  <si>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</si>
  <si>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</si>
  <si>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</si>
  <si>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</si>
  <si>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</si>
  <si>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42. Reagensi  za Analizator Maglumi 800 ili jednakovrijedan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</si>
  <si>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TOXO IGG</t>
  </si>
  <si>
    <t>test</t>
  </si>
  <si>
    <t>EBV VCA IGM</t>
  </si>
  <si>
    <t>EBV VCA IGG</t>
  </si>
  <si>
    <t>EBC NA IGG</t>
  </si>
  <si>
    <t>CMV IGM</t>
  </si>
  <si>
    <t>CMV IGG</t>
  </si>
  <si>
    <t>RUBELLA IGM</t>
  </si>
  <si>
    <t>RUBELLA IGG</t>
  </si>
  <si>
    <t xml:space="preserve">2019-nCoV IGM </t>
  </si>
  <si>
    <t>SARS CoV-2 S-RBD IGG</t>
  </si>
  <si>
    <t>SARS CoV-2 Neutralizing Antibody</t>
  </si>
  <si>
    <t xml:space="preserve">TOXO IGM </t>
  </si>
  <si>
    <t>UKUPNO ZA GRUPU PREDMETA NABAVE 42 BROJKAMA BEZ PDV-a:</t>
  </si>
  <si>
    <t>UKUPNO ZA GRUPU PREDMETA NABAVE 42 BROJKAMA S PDV-om:</t>
  </si>
  <si>
    <t>12=4*8</t>
  </si>
  <si>
    <t>14=12+13</t>
  </si>
  <si>
    <t>130212001M</t>
  </si>
  <si>
    <t>130215004M</t>
  </si>
  <si>
    <t>130212006M</t>
  </si>
  <si>
    <t>130212005M</t>
  </si>
  <si>
    <t>130212004M</t>
  </si>
  <si>
    <t>130212003M</t>
  </si>
  <si>
    <t>130219016M</t>
  </si>
  <si>
    <t>130219027M</t>
  </si>
  <si>
    <t>130212002M</t>
  </si>
  <si>
    <t xml:space="preserve">Shenzhen New Industries Biomedical Engineering Co., Ltd, Kina </t>
  </si>
  <si>
    <t>130219017M</t>
  </si>
  <si>
    <t>130215003M</t>
  </si>
  <si>
    <t>130215006M</t>
  </si>
  <si>
    <t>100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</si>
</sst>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24</xdr:row>
      <xdr:rowOff>0</xdr:rowOff>
    </xdr:from>
    <xdr:to>
      <xdr:col>1</xdr:col>
      <xdr:colOff>1409700</xdr:colOff>
      <xdr:row>24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0A4B10D-7078-487D-8286-824E2D356CCF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BAF7634-3AC8-461A-80C5-7E0217B7043B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68558F2-72E5-4F67-9767-F42707DFF153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DD82FE0-AEB4-4590-846A-27952926081C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A97A1E4-C935-4817-A999-452B6D252346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69F84AB-F1C8-43E1-ABF0-34FF0E75FE5D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6297009-E803-4389-A66B-C4D94DB11F20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C0F1C57-7645-4D33-807B-F6D690B571E7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C3C3536-006D-46E1-A3FC-C6D3FE1F9F76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CF4463D-07C0-455D-A413-B352B7B0820D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AFCBD79-5159-49F4-9DEF-7647B5BB12BE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BF15633-ABA8-4B33-9F98-E5A1061817AB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3B115E-983E-412E-8172-A8A8EFF6D679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6BA34D7-C5DA-4E47-9E54-6C085EF7C8F9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C69DFAE-B937-428B-99F8-B4F193AE7B14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A084FB3-7F50-464A-98B4-D83B4D0E0F7C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FCFA237-F03A-479D-BC82-686469E2C025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24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0BAAE43-948F-4725-9BD2-88208B160F75}"/>
            </a:ext>
          </a:extLst>
        </xdr:cNvPr>
        <xdr:cNvSpPr txBox="1">
          <a:spLocks noChangeArrowheads="1"/>
        </xdr:cNvSpPr>
      </xdr:nvSpPr>
      <xdr:spPr bwMode="auto">
        <a:xfrm>
          <a:off x="1914525" y="16811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N24"/>
  <sheetViews>
    <sheetView tabSelected="1" topLeftCell="A4" zoomScale="70" zoomScaleNormal="70" zoomScaleSheetLayoutView="50" workbookViewId="0">
      <selection activeCell="M17" sqref="M17"/>
    </sheetView>
  </sheetViews>
  <sheetFormatPr defaultColWidth="9.140625" defaultRowHeight="21" x14ac:dyDescent="0.35"/>
  <cols>
    <col min="1" max="1" width="8.7109375" style="1" customWidth="1"/>
    <col min="2" max="2" width="70.7109375" style="16" customWidth="1"/>
    <col min="3" max="4" width="11.42578125" style="1" customWidth="1"/>
    <col min="5" max="5" width="60.28515625" style="1" customWidth="1"/>
    <col min="6" max="6" width="31.140625" style="1" customWidth="1"/>
    <col min="7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499999999999993" customHeight="1" x14ac:dyDescent="0.3">
      <c r="A9" s="17">
        <v>1</v>
      </c>
      <c r="B9" s="18">
        <v>2</v>
      </c>
      <c r="C9" s="17">
        <v>3</v>
      </c>
      <c r="D9" s="17">
        <v>4</v>
      </c>
      <c r="E9" s="17">
        <v>5</v>
      </c>
      <c r="F9" s="19">
        <v>6</v>
      </c>
      <c r="G9" s="17">
        <v>7</v>
      </c>
      <c r="H9" s="17">
        <v>8</v>
      </c>
      <c r="I9" s="17">
        <v>9</v>
      </c>
      <c r="J9" s="17">
        <v>10</v>
      </c>
      <c r="K9" s="20">
        <v>11</v>
      </c>
      <c r="L9" s="17" t="s">
        <v>36</v>
      </c>
      <c r="M9" s="17">
        <v>13</v>
      </c>
      <c r="N9" s="17" t="s">
        <v>37</v>
      </c>
    </row>
    <row r="10" spans="1:14" ht="135" x14ac:dyDescent="0.3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2" customFormat="1" ht="30" customHeight="1" x14ac:dyDescent="0.25">
      <c r="A11" s="21">
        <v>1</v>
      </c>
      <c r="B11" s="23" t="s">
        <v>21</v>
      </c>
      <c r="C11" s="21" t="s">
        <v>22</v>
      </c>
      <c r="D11" s="21">
        <v>4800</v>
      </c>
      <c r="E11" s="13" t="s">
        <v>47</v>
      </c>
      <c r="F11" s="13" t="s">
        <v>38</v>
      </c>
      <c r="G11" s="13" t="s">
        <v>51</v>
      </c>
      <c r="H11" s="14">
        <v>1.8</v>
      </c>
      <c r="I11" s="14">
        <v>25</v>
      </c>
      <c r="J11" s="14">
        <f t="shared" ref="J11:J22" si="0">H11*0.25</f>
        <v>0.45</v>
      </c>
      <c r="K11" s="14">
        <f t="shared" ref="K11:K22" si="1">H11+J11</f>
        <v>2.25</v>
      </c>
      <c r="L11" s="14">
        <f t="shared" ref="L11:L22" si="2">H11*D11</f>
        <v>8640</v>
      </c>
      <c r="M11" s="14">
        <f t="shared" ref="M11:M22" si="3">L11*0.25</f>
        <v>2160</v>
      </c>
      <c r="N11" s="14">
        <f t="shared" ref="N11:N22" si="4">L11+M11</f>
        <v>10800</v>
      </c>
    </row>
    <row r="12" spans="1:14" s="22" customFormat="1" ht="30" customHeight="1" x14ac:dyDescent="0.25">
      <c r="A12" s="21">
        <v>2</v>
      </c>
      <c r="B12" s="23" t="s">
        <v>23</v>
      </c>
      <c r="C12" s="21" t="s">
        <v>22</v>
      </c>
      <c r="D12" s="21">
        <v>7800</v>
      </c>
      <c r="E12" s="13" t="s">
        <v>47</v>
      </c>
      <c r="F12" s="13" t="s">
        <v>39</v>
      </c>
      <c r="G12" s="13" t="s">
        <v>51</v>
      </c>
      <c r="H12" s="14">
        <v>1.8</v>
      </c>
      <c r="I12" s="14">
        <v>25</v>
      </c>
      <c r="J12" s="14">
        <f t="shared" si="0"/>
        <v>0.45</v>
      </c>
      <c r="K12" s="14">
        <f t="shared" si="1"/>
        <v>2.25</v>
      </c>
      <c r="L12" s="14">
        <f t="shared" si="2"/>
        <v>14040</v>
      </c>
      <c r="M12" s="14">
        <f t="shared" si="3"/>
        <v>3510</v>
      </c>
      <c r="N12" s="14">
        <f t="shared" si="4"/>
        <v>17550</v>
      </c>
    </row>
    <row r="13" spans="1:14" s="22" customFormat="1" ht="30" customHeight="1" x14ac:dyDescent="0.25">
      <c r="A13" s="21">
        <v>3</v>
      </c>
      <c r="B13" s="23" t="s">
        <v>24</v>
      </c>
      <c r="C13" s="21" t="s">
        <v>22</v>
      </c>
      <c r="D13" s="21">
        <v>7800</v>
      </c>
      <c r="E13" s="13" t="s">
        <v>47</v>
      </c>
      <c r="F13" s="13" t="s">
        <v>49</v>
      </c>
      <c r="G13" s="13" t="s">
        <v>51</v>
      </c>
      <c r="H13" s="14">
        <v>1.86</v>
      </c>
      <c r="I13" s="14">
        <v>25</v>
      </c>
      <c r="J13" s="14">
        <f t="shared" si="0"/>
        <v>0.46500000000000002</v>
      </c>
      <c r="K13" s="14">
        <f t="shared" si="1"/>
        <v>2.3250000000000002</v>
      </c>
      <c r="L13" s="14">
        <f t="shared" si="2"/>
        <v>14508</v>
      </c>
      <c r="M13" s="14">
        <f t="shared" si="3"/>
        <v>3627</v>
      </c>
      <c r="N13" s="14">
        <f t="shared" si="4"/>
        <v>18135</v>
      </c>
    </row>
    <row r="14" spans="1:14" s="22" customFormat="1" ht="30" customHeight="1" x14ac:dyDescent="0.25">
      <c r="A14" s="21">
        <v>4</v>
      </c>
      <c r="B14" s="23" t="s">
        <v>25</v>
      </c>
      <c r="C14" s="21" t="s">
        <v>22</v>
      </c>
      <c r="D14" s="21">
        <v>3800</v>
      </c>
      <c r="E14" s="13" t="s">
        <v>47</v>
      </c>
      <c r="F14" s="13" t="s">
        <v>50</v>
      </c>
      <c r="G14" s="13" t="s">
        <v>51</v>
      </c>
      <c r="H14" s="14">
        <v>1.86</v>
      </c>
      <c r="I14" s="14">
        <v>25</v>
      </c>
      <c r="J14" s="14">
        <f t="shared" si="0"/>
        <v>0.46500000000000002</v>
      </c>
      <c r="K14" s="14">
        <f t="shared" si="1"/>
        <v>2.3250000000000002</v>
      </c>
      <c r="L14" s="14">
        <f t="shared" si="2"/>
        <v>7068</v>
      </c>
      <c r="M14" s="14">
        <f t="shared" si="3"/>
        <v>1767</v>
      </c>
      <c r="N14" s="14">
        <f t="shared" si="4"/>
        <v>8835</v>
      </c>
    </row>
    <row r="15" spans="1:14" s="22" customFormat="1" ht="30" customHeight="1" x14ac:dyDescent="0.25">
      <c r="A15" s="21">
        <v>5</v>
      </c>
      <c r="B15" s="23" t="s">
        <v>26</v>
      </c>
      <c r="C15" s="21" t="s">
        <v>22</v>
      </c>
      <c r="D15" s="21">
        <v>8000</v>
      </c>
      <c r="E15" s="13" t="s">
        <v>47</v>
      </c>
      <c r="F15" s="13" t="s">
        <v>40</v>
      </c>
      <c r="G15" s="13" t="s">
        <v>51</v>
      </c>
      <c r="H15" s="14">
        <v>1.8</v>
      </c>
      <c r="I15" s="14">
        <v>25</v>
      </c>
      <c r="J15" s="14">
        <f t="shared" si="0"/>
        <v>0.45</v>
      </c>
      <c r="K15" s="14">
        <f t="shared" si="1"/>
        <v>2.25</v>
      </c>
      <c r="L15" s="14">
        <f t="shared" si="2"/>
        <v>14400</v>
      </c>
      <c r="M15" s="14">
        <f t="shared" si="3"/>
        <v>3600</v>
      </c>
      <c r="N15" s="14">
        <f t="shared" si="4"/>
        <v>18000</v>
      </c>
    </row>
    <row r="16" spans="1:14" s="22" customFormat="1" ht="30" customHeight="1" x14ac:dyDescent="0.25">
      <c r="A16" s="21">
        <v>6</v>
      </c>
      <c r="B16" s="23" t="s">
        <v>27</v>
      </c>
      <c r="C16" s="21" t="s">
        <v>22</v>
      </c>
      <c r="D16" s="21">
        <v>8000</v>
      </c>
      <c r="E16" s="13" t="s">
        <v>47</v>
      </c>
      <c r="F16" s="13" t="s">
        <v>41</v>
      </c>
      <c r="G16" s="13" t="s">
        <v>51</v>
      </c>
      <c r="H16" s="14">
        <v>1.8</v>
      </c>
      <c r="I16" s="14">
        <v>25</v>
      </c>
      <c r="J16" s="14">
        <f t="shared" si="0"/>
        <v>0.45</v>
      </c>
      <c r="K16" s="14">
        <f t="shared" si="1"/>
        <v>2.25</v>
      </c>
      <c r="L16" s="14">
        <f t="shared" si="2"/>
        <v>14400</v>
      </c>
      <c r="M16" s="14">
        <f t="shared" si="3"/>
        <v>3600</v>
      </c>
      <c r="N16" s="14">
        <f t="shared" si="4"/>
        <v>18000</v>
      </c>
    </row>
    <row r="17" spans="1:14" s="22" customFormat="1" ht="30" customHeight="1" x14ac:dyDescent="0.25">
      <c r="A17" s="21">
        <v>7</v>
      </c>
      <c r="B17" s="23" t="s">
        <v>28</v>
      </c>
      <c r="C17" s="21" t="s">
        <v>22</v>
      </c>
      <c r="D17" s="21">
        <v>1300</v>
      </c>
      <c r="E17" s="13" t="s">
        <v>47</v>
      </c>
      <c r="F17" s="13" t="s">
        <v>42</v>
      </c>
      <c r="G17" s="13" t="s">
        <v>51</v>
      </c>
      <c r="H17" s="14">
        <v>1.8</v>
      </c>
      <c r="I17" s="14">
        <v>25</v>
      </c>
      <c r="J17" s="14">
        <f t="shared" si="0"/>
        <v>0.45</v>
      </c>
      <c r="K17" s="14">
        <f t="shared" si="1"/>
        <v>2.25</v>
      </c>
      <c r="L17" s="14">
        <f t="shared" si="2"/>
        <v>2340</v>
      </c>
      <c r="M17" s="14">
        <f t="shared" si="3"/>
        <v>585</v>
      </c>
      <c r="N17" s="14">
        <f t="shared" si="4"/>
        <v>2925</v>
      </c>
    </row>
    <row r="18" spans="1:14" s="22" customFormat="1" ht="30" customHeight="1" x14ac:dyDescent="0.25">
      <c r="A18" s="21">
        <v>8</v>
      </c>
      <c r="B18" s="23" t="s">
        <v>29</v>
      </c>
      <c r="C18" s="21" t="s">
        <v>22</v>
      </c>
      <c r="D18" s="21">
        <v>1300</v>
      </c>
      <c r="E18" s="13" t="s">
        <v>47</v>
      </c>
      <c r="F18" s="13" t="s">
        <v>43</v>
      </c>
      <c r="G18" s="13" t="s">
        <v>51</v>
      </c>
      <c r="H18" s="14">
        <v>1.8</v>
      </c>
      <c r="I18" s="14">
        <v>25</v>
      </c>
      <c r="J18" s="14">
        <f t="shared" si="0"/>
        <v>0.45</v>
      </c>
      <c r="K18" s="14">
        <f t="shared" si="1"/>
        <v>2.25</v>
      </c>
      <c r="L18" s="14">
        <f t="shared" si="2"/>
        <v>2340</v>
      </c>
      <c r="M18" s="14">
        <f t="shared" si="3"/>
        <v>585</v>
      </c>
      <c r="N18" s="14">
        <f t="shared" si="4"/>
        <v>2925</v>
      </c>
    </row>
    <row r="19" spans="1:14" s="22" customFormat="1" ht="30" customHeight="1" x14ac:dyDescent="0.25">
      <c r="A19" s="21">
        <v>9</v>
      </c>
      <c r="B19" s="23" t="s">
        <v>30</v>
      </c>
      <c r="C19" s="21" t="s">
        <v>22</v>
      </c>
      <c r="D19" s="21">
        <v>600</v>
      </c>
      <c r="E19" s="13" t="s">
        <v>47</v>
      </c>
      <c r="F19" s="13" t="s">
        <v>44</v>
      </c>
      <c r="G19" s="13" t="s">
        <v>51</v>
      </c>
      <c r="H19" s="14">
        <v>3.6</v>
      </c>
      <c r="I19" s="14">
        <v>25</v>
      </c>
      <c r="J19" s="14">
        <f t="shared" si="0"/>
        <v>0.9</v>
      </c>
      <c r="K19" s="14">
        <f t="shared" si="1"/>
        <v>4.5</v>
      </c>
      <c r="L19" s="14">
        <f t="shared" si="2"/>
        <v>2160</v>
      </c>
      <c r="M19" s="14">
        <f t="shared" si="3"/>
        <v>540</v>
      </c>
      <c r="N19" s="14">
        <f t="shared" si="4"/>
        <v>2700</v>
      </c>
    </row>
    <row r="20" spans="1:14" s="22" customFormat="1" ht="30" customHeight="1" x14ac:dyDescent="0.25">
      <c r="A20" s="21">
        <v>10</v>
      </c>
      <c r="B20" s="23" t="s">
        <v>31</v>
      </c>
      <c r="C20" s="21" t="s">
        <v>22</v>
      </c>
      <c r="D20" s="21">
        <v>600</v>
      </c>
      <c r="E20" s="13" t="s">
        <v>47</v>
      </c>
      <c r="F20" s="13" t="s">
        <v>48</v>
      </c>
      <c r="G20" s="13" t="s">
        <v>51</v>
      </c>
      <c r="H20" s="14">
        <v>2.34</v>
      </c>
      <c r="I20" s="14">
        <v>25</v>
      </c>
      <c r="J20" s="14">
        <f t="shared" si="0"/>
        <v>0.58499999999999996</v>
      </c>
      <c r="K20" s="14">
        <f t="shared" si="1"/>
        <v>2.9249999999999998</v>
      </c>
      <c r="L20" s="14">
        <f t="shared" si="2"/>
        <v>1404</v>
      </c>
      <c r="M20" s="14">
        <f t="shared" si="3"/>
        <v>351</v>
      </c>
      <c r="N20" s="14">
        <f t="shared" si="4"/>
        <v>1755</v>
      </c>
    </row>
    <row r="21" spans="1:14" s="22" customFormat="1" ht="30" customHeight="1" x14ac:dyDescent="0.25">
      <c r="A21" s="21">
        <v>11</v>
      </c>
      <c r="B21" s="23" t="s">
        <v>32</v>
      </c>
      <c r="C21" s="21" t="s">
        <v>22</v>
      </c>
      <c r="D21" s="21">
        <v>400</v>
      </c>
      <c r="E21" s="13" t="s">
        <v>47</v>
      </c>
      <c r="F21" s="13" t="s">
        <v>45</v>
      </c>
      <c r="G21" s="13" t="s">
        <v>51</v>
      </c>
      <c r="H21" s="14">
        <v>2.6</v>
      </c>
      <c r="I21" s="14">
        <v>25</v>
      </c>
      <c r="J21" s="14">
        <f t="shared" si="0"/>
        <v>0.65</v>
      </c>
      <c r="K21" s="14">
        <f t="shared" si="1"/>
        <v>3.25</v>
      </c>
      <c r="L21" s="14">
        <f t="shared" si="2"/>
        <v>1040</v>
      </c>
      <c r="M21" s="14">
        <f t="shared" si="3"/>
        <v>260</v>
      </c>
      <c r="N21" s="14">
        <f t="shared" si="4"/>
        <v>1300</v>
      </c>
    </row>
    <row r="22" spans="1:14" s="22" customFormat="1" ht="30" customHeight="1" x14ac:dyDescent="0.25">
      <c r="A22" s="21">
        <v>12</v>
      </c>
      <c r="B22" s="24" t="s">
        <v>33</v>
      </c>
      <c r="C22" s="21" t="s">
        <v>22</v>
      </c>
      <c r="D22" s="21">
        <v>4800</v>
      </c>
      <c r="E22" s="13" t="s">
        <v>47</v>
      </c>
      <c r="F22" s="13" t="s">
        <v>46</v>
      </c>
      <c r="G22" s="13" t="s">
        <v>51</v>
      </c>
      <c r="H22" s="14">
        <v>1.8</v>
      </c>
      <c r="I22" s="14">
        <v>25</v>
      </c>
      <c r="J22" s="14">
        <f t="shared" si="0"/>
        <v>0.45</v>
      </c>
      <c r="K22" s="14">
        <f t="shared" si="1"/>
        <v>2.25</v>
      </c>
      <c r="L22" s="14">
        <f t="shared" si="2"/>
        <v>8640</v>
      </c>
      <c r="M22" s="14">
        <f t="shared" si="3"/>
        <v>2160</v>
      </c>
      <c r="N22" s="14">
        <f t="shared" si="4"/>
        <v>10800</v>
      </c>
    </row>
    <row r="23" spans="1:14" ht="30" customHeight="1" x14ac:dyDescent="0.35">
      <c r="A23" s="15"/>
      <c r="B23" s="26" t="s">
        <v>34</v>
      </c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9">
        <f>SUM(L11:L22)</f>
        <v>90980</v>
      </c>
      <c r="N23" s="30"/>
    </row>
    <row r="24" spans="1:14" ht="30" customHeight="1" x14ac:dyDescent="0.35">
      <c r="A24" s="15"/>
      <c r="B24" s="26" t="s">
        <v>35</v>
      </c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9">
        <f>SUM(N11:N22)</f>
        <v>113725</v>
      </c>
      <c r="N24" s="30"/>
    </row>
  </sheetData>
  <protectedRanges>
    <protectedRange sqref="F9" name="Range1_2_2_1"/>
  </protectedRanges>
  <mergeCells count="5">
    <mergeCell ref="A6:N6"/>
    <mergeCell ref="B23:L23"/>
    <mergeCell ref="M23:N23"/>
    <mergeCell ref="B24:L24"/>
    <mergeCell ref="M24:N24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42</vt:lpstr>
      <vt:lpstr>'TROŠKOVNIK Grupa 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Sanja Marić</cp:lastModifiedBy>
  <dcterms:created xsi:type="dcterms:W3CDTF">2023-06-27T19:00:36Z</dcterms:created>
  <dcterms:modified xsi:type="dcterms:W3CDTF">2023-09-27T08:09:49Z</dcterms:modified>
</cp:coreProperties>
</file>