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TENDERI 2023\1. U TIJEKU\HZJZ_zajednicka nabava_G-49_14.09\Ponuda Biospectra\"/>
    </mc:Choice>
  </mc:AlternateContent>
  <xr:revisionPtr revIDLastSave="0" documentId="13_ncr:1_{BC47C1ED-832F-480A-8EF7-B6611D99684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OŠKOVNIK Grupa 49" sheetId="1" r:id="rId1"/>
  </sheets>
  <definedNames>
    <definedName name="_xlnm.Print_Area" localSheetId="0">'TROŠKOVNIK Grupa 49'!$A$2:$N$13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M11" i="1"/>
  <c r="K11" i="1"/>
  <c r="J11" i="1"/>
  <c r="L11" i="1"/>
  <c r="N11" i="1" s="1"/>
</calcChain>
</file>

<file path=xl/sharedStrings.xml><?xml version="1.0" encoding="utf-8"?>
<sst xmlns="http://schemas.openxmlformats.org/spreadsheetml/2006/main" count="30" uniqueCount="30">
  <si>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</si>
  <si>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</si>
  <si>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</si>
  <si>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</si>
  <si>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</si>
  <si>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49: Reagensi za virološku dijagnostiku - aparat MIC qPCR Cycler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</si>
  <si>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</si>
  <si>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</si>
  <si>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</si>
  <si>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</si>
  <si>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</si>
  <si>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</si>
  <si>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</si>
  <si>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</si>
  <si>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</si>
  <si>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</si>
  <si>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</si>
  <si>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</si>
  <si>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</si>
  <si>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</si>
  <si>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t>UKUPNO ZA GRUPU PREDMETA NABAVE 49 BROJKAMA BEZ PDV-a:</t>
  </si>
  <si>
    <t>UKUPNO ZA GRUPU PREDMETA NABAVE 49 BROJKAMA S PDV-om:</t>
  </si>
  <si>
    <t>12=4*8</t>
  </si>
  <si>
    <t>14=12+13</t>
  </si>
  <si>
    <t>REAGENSI ZA POTPUNO AUTOMATIZIRAN POSTUPAK DETEKCIJE VIRUSNE DNA, RNA</t>
  </si>
  <si>
    <r>
      <t xml:space="preserve">GRUPA PREDMETA NABAVE 49: Reagensi za određivanje Sars-Cov-2 (Covid-19) PCR metodom, u humanim uzorcima iz dišnog sustava, za detekciju minimalno 3 gena: E,N i RDRP istovremeno - aparat MIC qPCR Cycler
</t>
    </r>
    <r>
      <rPr>
        <sz val="11"/>
        <rFont val="Calibri"/>
        <family val="2"/>
        <scheme val="minor"/>
      </rPr>
      <t xml:space="preserve">VAŽNO: </t>
    </r>
    <r>
      <rPr>
        <b/>
        <sz val="11"/>
        <rFont val="Calibri"/>
        <family val="2"/>
        <scheme val="minor"/>
      </rPr>
      <t xml:space="preserve">Svi ponuđeni artikli moraju biti kompatibilni s uređajem koji se ustupa na besplatno korištenje. </t>
    </r>
  </si>
  <si>
    <t>Napomena: REAGENSI ZA ODREĐIVANJE SARS-COV-2 (COVID-19) PCR METODOM, U HUMANIM UZORCIMA IZ DIŠNOG SUSTAVA, ZA DETEKCIJU MINIMALNO 3 GENA: E,N I RDRP 
ISTOVREMENO, UZ UKLJUČENU ENDOGENU INTERNU KONTROLU BAZIRANU NA HUMANIM DOMAĆINSKIM GENIMA. OSJETLJIVOST TESTA: 25 KOPIJA/REAKCIJI. PCR REAKCIJA SE ODVIJA U UKUPNOM VOLUMENU OD 20UL. TRAJANJE TESTA U 40 CIKLUSA: DO 50 MIN</t>
  </si>
  <si>
    <t>1drop inc., Republika Koreja</t>
  </si>
  <si>
    <t>100 t</t>
  </si>
  <si>
    <t>M24MD100T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</si>
</sst>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</font>
    <font>
      <b/>
      <i/>
      <sz val="9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 wrapText="1" shrinkToFit="1"/>
    </xf>
    <xf numFmtId="9" fontId="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4" fontId="2" fillId="4" borderId="2" xfId="0" applyNumberFormat="1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13</xdr:row>
      <xdr:rowOff>0</xdr:rowOff>
    </xdr:from>
    <xdr:to>
      <xdr:col>1</xdr:col>
      <xdr:colOff>1409700</xdr:colOff>
      <xdr:row>13</xdr:row>
      <xdr:rowOff>201930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58F8184-CC89-4761-A6BB-7186AA0C0FC9}"/>
            </a:ext>
          </a:extLst>
        </xdr:cNvPr>
        <xdr:cNvSpPr txBox="1">
          <a:spLocks noChangeArrowheads="1"/>
        </xdr:cNvSpPr>
      </xdr:nvSpPr>
      <xdr:spPr bwMode="auto">
        <a:xfrm>
          <a:off x="1914525" y="8334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BA1EB2B4-4B11-4ED0-8C11-73E1B8AE940E}"/>
            </a:ext>
          </a:extLst>
        </xdr:cNvPr>
        <xdr:cNvSpPr txBox="1">
          <a:spLocks noChangeArrowheads="1"/>
        </xdr:cNvSpPr>
      </xdr:nvSpPr>
      <xdr:spPr bwMode="auto">
        <a:xfrm>
          <a:off x="1914525" y="8334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F0630C7C-D595-4AFB-BF3D-58448BCDC22B}"/>
            </a:ext>
          </a:extLst>
        </xdr:cNvPr>
        <xdr:cNvSpPr txBox="1">
          <a:spLocks noChangeArrowheads="1"/>
        </xdr:cNvSpPr>
      </xdr:nvSpPr>
      <xdr:spPr bwMode="auto">
        <a:xfrm>
          <a:off x="1914525" y="8334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6FE96233-4F88-4B4A-9220-69FDF730C501}"/>
            </a:ext>
          </a:extLst>
        </xdr:cNvPr>
        <xdr:cNvSpPr txBox="1">
          <a:spLocks noChangeArrowheads="1"/>
        </xdr:cNvSpPr>
      </xdr:nvSpPr>
      <xdr:spPr bwMode="auto">
        <a:xfrm>
          <a:off x="1914525" y="8334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24A9E588-E9EA-4277-8E65-EA83897FA85B}"/>
            </a:ext>
          </a:extLst>
        </xdr:cNvPr>
        <xdr:cNvSpPr txBox="1">
          <a:spLocks noChangeArrowheads="1"/>
        </xdr:cNvSpPr>
      </xdr:nvSpPr>
      <xdr:spPr bwMode="auto">
        <a:xfrm>
          <a:off x="1914525" y="8334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5ABE3E1F-5992-4479-A50B-E6E18DE99E30}"/>
            </a:ext>
          </a:extLst>
        </xdr:cNvPr>
        <xdr:cNvSpPr txBox="1">
          <a:spLocks noChangeArrowheads="1"/>
        </xdr:cNvSpPr>
      </xdr:nvSpPr>
      <xdr:spPr bwMode="auto">
        <a:xfrm>
          <a:off x="1914525" y="8334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343FA745-B9CF-4A60-96BC-23B38F99D093}"/>
            </a:ext>
          </a:extLst>
        </xdr:cNvPr>
        <xdr:cNvSpPr txBox="1">
          <a:spLocks noChangeArrowheads="1"/>
        </xdr:cNvSpPr>
      </xdr:nvSpPr>
      <xdr:spPr bwMode="auto">
        <a:xfrm>
          <a:off x="1914525" y="8334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6F4C5AB9-884A-4F4B-B8FB-FCDCFDE1F49F}"/>
            </a:ext>
          </a:extLst>
        </xdr:cNvPr>
        <xdr:cNvSpPr txBox="1">
          <a:spLocks noChangeArrowheads="1"/>
        </xdr:cNvSpPr>
      </xdr:nvSpPr>
      <xdr:spPr bwMode="auto">
        <a:xfrm>
          <a:off x="1914525" y="8334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9A6F7728-B4CF-4421-AC3E-146D1D8AF11D}"/>
            </a:ext>
          </a:extLst>
        </xdr:cNvPr>
        <xdr:cNvSpPr txBox="1">
          <a:spLocks noChangeArrowheads="1"/>
        </xdr:cNvSpPr>
      </xdr:nvSpPr>
      <xdr:spPr bwMode="auto">
        <a:xfrm>
          <a:off x="1914525" y="8334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D1C2D2F1-4EBC-4D19-BCF1-FEB0B4089090}"/>
            </a:ext>
          </a:extLst>
        </xdr:cNvPr>
        <xdr:cNvSpPr txBox="1">
          <a:spLocks noChangeArrowheads="1"/>
        </xdr:cNvSpPr>
      </xdr:nvSpPr>
      <xdr:spPr bwMode="auto">
        <a:xfrm>
          <a:off x="1914525" y="8334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94F2E55B-C465-4AC3-8A8D-C8398BA2114A}"/>
            </a:ext>
          </a:extLst>
        </xdr:cNvPr>
        <xdr:cNvSpPr txBox="1">
          <a:spLocks noChangeArrowheads="1"/>
        </xdr:cNvSpPr>
      </xdr:nvSpPr>
      <xdr:spPr bwMode="auto">
        <a:xfrm>
          <a:off x="1914525" y="8334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A2612977-A100-451A-8421-DE6C7404B865}"/>
            </a:ext>
          </a:extLst>
        </xdr:cNvPr>
        <xdr:cNvSpPr txBox="1">
          <a:spLocks noChangeArrowheads="1"/>
        </xdr:cNvSpPr>
      </xdr:nvSpPr>
      <xdr:spPr bwMode="auto">
        <a:xfrm>
          <a:off x="1914525" y="8334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A5E71630-F50A-4D6E-9CC8-42F349A6559C}"/>
            </a:ext>
          </a:extLst>
        </xdr:cNvPr>
        <xdr:cNvSpPr txBox="1">
          <a:spLocks noChangeArrowheads="1"/>
        </xdr:cNvSpPr>
      </xdr:nvSpPr>
      <xdr:spPr bwMode="auto">
        <a:xfrm>
          <a:off x="1914525" y="8334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9A2537FD-5DDE-4260-9EC2-3D5684143C44}"/>
            </a:ext>
          </a:extLst>
        </xdr:cNvPr>
        <xdr:cNvSpPr txBox="1">
          <a:spLocks noChangeArrowheads="1"/>
        </xdr:cNvSpPr>
      </xdr:nvSpPr>
      <xdr:spPr bwMode="auto">
        <a:xfrm>
          <a:off x="1914525" y="8334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D98A8C4-5950-4A1E-946E-1CE711664426}"/>
            </a:ext>
          </a:extLst>
        </xdr:cNvPr>
        <xdr:cNvSpPr txBox="1">
          <a:spLocks noChangeArrowheads="1"/>
        </xdr:cNvSpPr>
      </xdr:nvSpPr>
      <xdr:spPr bwMode="auto">
        <a:xfrm>
          <a:off x="1914525" y="8334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EBC4B8FE-09EA-425B-ABAC-5A1FF4C5DE93}"/>
            </a:ext>
          </a:extLst>
        </xdr:cNvPr>
        <xdr:cNvSpPr txBox="1">
          <a:spLocks noChangeArrowheads="1"/>
        </xdr:cNvSpPr>
      </xdr:nvSpPr>
      <xdr:spPr bwMode="auto">
        <a:xfrm>
          <a:off x="1914525" y="8334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8D17D36E-4599-4F2B-91B0-CF394F772AD0}"/>
            </a:ext>
          </a:extLst>
        </xdr:cNvPr>
        <xdr:cNvSpPr txBox="1">
          <a:spLocks noChangeArrowheads="1"/>
        </xdr:cNvSpPr>
      </xdr:nvSpPr>
      <xdr:spPr bwMode="auto">
        <a:xfrm>
          <a:off x="1914525" y="8334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112A0DD4-DA25-401E-94E8-DB6A0BFFCD40}"/>
            </a:ext>
          </a:extLst>
        </xdr:cNvPr>
        <xdr:cNvSpPr txBox="1">
          <a:spLocks noChangeArrowheads="1"/>
        </xdr:cNvSpPr>
      </xdr:nvSpPr>
      <xdr:spPr bwMode="auto">
        <a:xfrm>
          <a:off x="1914525" y="8334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N15"/>
  <sheetViews>
    <sheetView tabSelected="1" topLeftCell="B8" zoomScale="106" zoomScaleNormal="106" zoomScaleSheetLayoutView="50" workbookViewId="0">
      <selection activeCell="D11" sqref="D11"/>
    </sheetView>
  </sheetViews>
  <sheetFormatPr defaultColWidth="9.1796875" defaultRowHeight="21" x14ac:dyDescent="0.5"/>
  <cols>
    <col min="1" max="1" width="8.7265625" style="1" customWidth="1"/>
    <col min="2" max="2" width="70.7265625" style="17" customWidth="1"/>
    <col min="3" max="14" width="11.453125" style="1" customWidth="1"/>
    <col min="15" max="16384" width="9.1796875" style="6"/>
  </cols>
  <sheetData>
    <row r="2" spans="1:14" s="4" customFormat="1" ht="20.149999999999999" customHeight="1" x14ac:dyDescent="0.3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49999999999999" customHeight="1" x14ac:dyDescent="0.3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49999999999999" customHeight="1" x14ac:dyDescent="0.3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49999999999999" customHeight="1" x14ac:dyDescent="0.35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5">
      <c r="A6" s="29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x14ac:dyDescent="0.5">
      <c r="A7" s="7"/>
      <c r="B7" s="8"/>
      <c r="C7" s="7"/>
      <c r="D7" s="7"/>
      <c r="E7" s="7"/>
      <c r="F7" s="7"/>
      <c r="G7" s="7"/>
    </row>
    <row r="8" spans="1:14" ht="80.150000000000006" customHeight="1" x14ac:dyDescent="0.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</row>
    <row r="9" spans="1:14" s="10" customFormat="1" ht="10" customHeight="1" x14ac:dyDescent="0.45">
      <c r="A9" s="18">
        <v>1</v>
      </c>
      <c r="B9" s="19">
        <v>2</v>
      </c>
      <c r="C9" s="18">
        <v>3</v>
      </c>
      <c r="D9" s="18">
        <v>4</v>
      </c>
      <c r="E9" s="18">
        <v>5</v>
      </c>
      <c r="F9" s="20">
        <v>6</v>
      </c>
      <c r="G9" s="18">
        <v>7</v>
      </c>
      <c r="H9" s="18">
        <v>8</v>
      </c>
      <c r="I9" s="18">
        <v>9</v>
      </c>
      <c r="J9" s="18">
        <v>10</v>
      </c>
      <c r="K9" s="21">
        <v>11</v>
      </c>
      <c r="L9" s="18" t="s">
        <v>22</v>
      </c>
      <c r="M9" s="18">
        <v>13</v>
      </c>
      <c r="N9" s="18" t="s">
        <v>23</v>
      </c>
    </row>
    <row r="10" spans="1:14" ht="71.25" customHeight="1" x14ac:dyDescent="0.5">
      <c r="A10" s="11"/>
      <c r="B10" s="12" t="s">
        <v>25</v>
      </c>
      <c r="C10" s="11"/>
      <c r="D10" s="11"/>
      <c r="E10" s="25"/>
      <c r="F10" s="11"/>
      <c r="G10" s="11"/>
      <c r="H10" s="11"/>
      <c r="I10" s="11"/>
      <c r="J10" s="11"/>
      <c r="K10" s="11"/>
      <c r="L10" s="11"/>
      <c r="M10" s="11"/>
      <c r="N10" s="11"/>
    </row>
    <row r="11" spans="1:14" s="23" customFormat="1" ht="47" customHeight="1" x14ac:dyDescent="0.35">
      <c r="A11" s="22">
        <v>1</v>
      </c>
      <c r="B11" s="24" t="s">
        <v>24</v>
      </c>
      <c r="C11" s="13"/>
      <c r="D11" s="14">
        <v>7000</v>
      </c>
      <c r="E11" s="26" t="s">
        <v>27</v>
      </c>
      <c r="F11" s="25" t="s">
        <v>29</v>
      </c>
      <c r="G11" s="11" t="s">
        <v>28</v>
      </c>
      <c r="H11" s="15">
        <v>2.7</v>
      </c>
      <c r="I11" s="27">
        <v>0.25</v>
      </c>
      <c r="J11" s="15">
        <f>(2.7*25%)</f>
        <v>0.67500000000000004</v>
      </c>
      <c r="K11" s="15">
        <f>(H11*1.25)</f>
        <v>3.375</v>
      </c>
      <c r="L11" s="15">
        <f>(D11*H11)</f>
        <v>18900</v>
      </c>
      <c r="M11" s="15">
        <f>(D11*J11)</f>
        <v>4725</v>
      </c>
      <c r="N11" s="15">
        <f>(L11*1.25)</f>
        <v>23625</v>
      </c>
    </row>
    <row r="12" spans="1:14" ht="30" customHeight="1" x14ac:dyDescent="0.5">
      <c r="A12" s="16"/>
      <c r="B12" s="30" t="s">
        <v>20</v>
      </c>
      <c r="C12" s="31"/>
      <c r="D12" s="31"/>
      <c r="E12" s="31"/>
      <c r="F12" s="31"/>
      <c r="G12" s="31"/>
      <c r="H12" s="31"/>
      <c r="I12" s="31"/>
      <c r="J12" s="31"/>
      <c r="K12" s="31"/>
      <c r="L12" s="32"/>
      <c r="M12" s="33">
        <v>18900</v>
      </c>
      <c r="N12" s="34"/>
    </row>
    <row r="13" spans="1:14" ht="30" customHeight="1" x14ac:dyDescent="0.5">
      <c r="A13" s="16"/>
      <c r="B13" s="30" t="s">
        <v>21</v>
      </c>
      <c r="C13" s="31"/>
      <c r="D13" s="31"/>
      <c r="E13" s="31"/>
      <c r="F13" s="31"/>
      <c r="G13" s="31"/>
      <c r="H13" s="31"/>
      <c r="I13" s="31"/>
      <c r="J13" s="31"/>
      <c r="K13" s="31"/>
      <c r="L13" s="32"/>
      <c r="M13" s="33">
        <f>(M12*1.25)</f>
        <v>23625</v>
      </c>
      <c r="N13" s="34"/>
    </row>
    <row r="15" spans="1:14" ht="85.5" customHeight="1" x14ac:dyDescent="0.5">
      <c r="B15" s="28" t="s">
        <v>26</v>
      </c>
      <c r="C15" s="28"/>
      <c r="D15" s="28"/>
      <c r="E15" s="28"/>
      <c r="F15" s="28"/>
      <c r="G15" s="28"/>
      <c r="H15" s="28"/>
      <c r="I15" s="28"/>
      <c r="J15" s="28"/>
    </row>
  </sheetData>
  <protectedRanges>
    <protectedRange sqref="F9" name="Range1_2_2_1"/>
  </protectedRanges>
  <mergeCells count="6">
    <mergeCell ref="B15:J15"/>
    <mergeCell ref="A6:N6"/>
    <mergeCell ref="B12:L12"/>
    <mergeCell ref="M12:N12"/>
    <mergeCell ref="B13:L13"/>
    <mergeCell ref="M13:N13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49</vt:lpstr>
      <vt:lpstr>'TROŠKOVNIK Grupa 49'!Print_Area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Tatjana Juranovic</cp:lastModifiedBy>
  <dcterms:created xsi:type="dcterms:W3CDTF">2023-06-27T18:49:53Z</dcterms:created>
  <dcterms:modified xsi:type="dcterms:W3CDTF">2023-09-11T11:23:18Z</dcterms:modified>
</cp:coreProperties>
</file>