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i\TENDERI 2023\OBJEDINJENA - ZAJEDNICKA NABAVA\MIKROBIOLOGIJA\HZJZ\E-PONUDA\GRUPA 51\"/>
    </mc:Choice>
  </mc:AlternateContent>
  <xr:revisionPtr revIDLastSave="0" documentId="13_ncr:1_{52927E1B-86DB-4950-B20B-76CFD69AA18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ROŠKOVNIK Grupa 51" sheetId="1" r:id="rId1"/>
  </sheets>
  <definedNames>
    <definedName name="_xlnm.Print_Area" localSheetId="0">'TROŠKOVNIK Grupa 51'!$A$2:$N$15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4" i="1"/>
  <c r="N13" i="1"/>
  <c r="N12" i="1"/>
  <c r="N11" i="1"/>
  <c r="M13" i="1"/>
  <c r="M12" i="1"/>
  <c r="M11" i="1"/>
  <c r="L13" i="1"/>
  <c r="L12" i="1"/>
  <c r="L11" i="1"/>
  <c r="K13" i="1"/>
  <c r="K12" i="1"/>
  <c r="K11" i="1"/>
  <c r="J13" i="1"/>
  <c r="J12" i="1"/>
  <c r="J11" i="1"/>
</calcChain>
</file>

<file path=xl/sharedStrings.xml><?xml version="1.0" encoding="utf-8"?>
<sst xmlns="http://schemas.openxmlformats.org/spreadsheetml/2006/main" count="38" uniqueCount="32">
  <si>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</si>
  <si>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</si>
  <si>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</si>
  <si>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</si>
  <si>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</si>
  <si>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TROŠKOVNIK - Grupa 51: POTROŠNI MATERIJAL ZA UREĐAJ  BACT/ALERT 3D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</si>
  <si>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</si>
  <si>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</si>
  <si>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</si>
  <si>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</si>
  <si>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</si>
  <si>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</si>
  <si>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</si>
  <si>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</si>
  <si>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</si>
  <si>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</si>
  <si>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</si>
  <si>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</si>
  <si>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</si>
  <si>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</si>
  <si>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>kom</t>
  </si>
  <si>
    <t>UKUPNO ZA GRUPU PREDMETA NABAVE 51 BROJKAMA BEZ PDV-a:</t>
  </si>
  <si>
    <t>UKUPNO ZA GRUPU PREDMETA NABAVE 51 BROJKAMA S PDV-om:</t>
  </si>
  <si>
    <r>
      <t xml:space="preserve">GRUPA PREDMETA NABAVE 51: POTROŠNI MATERIJAL ZA UREĐAJ  BACT/ALERT 3D
</t>
    </r>
    <r>
      <rPr>
        <sz val="11"/>
        <rFont val="Calibri"/>
        <family val="2"/>
        <scheme val="minor"/>
      </rPr>
      <t xml:space="preserve">VAŽNO: </t>
    </r>
    <r>
      <rPr>
        <b/>
        <sz val="11"/>
        <rFont val="Calibri"/>
        <family val="2"/>
        <scheme val="minor"/>
      </rPr>
      <t xml:space="preserve">Svi ponuđeni artikli moraju biti kompatibilni s uređajem koji se ustupa na besplatno korištenje. </t>
    </r>
  </si>
  <si>
    <t>12=4*8</t>
  </si>
  <si>
    <t>14=12+13</t>
  </si>
  <si>
    <t>Plastične bočice za hemokulture,sa neutralizatore antimikrobnih agenasa za pedijatriju za automatiziranu detekciju aerobnih i fakultativno anaerobnih mikroorganizama (bakterija i gljiva) iz krvi, kompatibilne s aparatima BAC/ALERT 3D i BACT/ALERT VIRTUO</t>
  </si>
  <si>
    <t>Plastične bočice za automatiziranu kolorimetrijsku obradu hemokuitura s neutralizatorima antimikrobnih agenasa za detekciju aerobnih i“ fakltativno anaerobnih míkrooganïzama (bakterija i gljiva) validïrane za uzorke krvi i ostale pimarno sterilne tjelesne tekućine s aparatima BACT/ALERT 3D i BACT/ALERT VIRTUO</t>
  </si>
  <si>
    <t>Plastične boce za automatiziranu kolorimetrijsku obradu hemokultura s neutralizatorima antimikrobnih agenasa validirane za automatiziranu detekciju anaerobnih mikroorganizama iz krvi, likvora i ostalih primarno sterilnih tjelesnih tekućina, kompatibilne sa aparatima BACT/ALERT 3D i BACT/ALERT VIRTUO</t>
  </si>
  <si>
    <t>Napomena:                                                                                                                                                                                                                                                                                                                                                                                                             Stavka 1: Plastične bočice za automatiziranu kolorimetrijsku obradu hemokuitura s neutralizatorima antimikrobnih agenasa za detekciju aerobnih i“ fakltativno anaerobnih míkrooganïzama (bakterija i gljiva) validïrane za uzorke krvi i ostale pimarno sterilne tjelesne tekućine s aparatima BACT/ALERT 3D i BACT/ALERT VIRTUO, bez suplemenata podržavaju  rast mikroorganizama u uzorku krvi volumena već od 0,5 ml, prije ulaganja mogu stajati na sobnoj  temperaturi do 24h.
Stavka 2: Plastične boce za automatiziranu kolorimetrijsku obradu hemokultura s neutralizatorima antimikrobnih agenasa validirane za  automatiziranu detekciju anaerobnih mikroorganizama iz krvi, likvora i ostalih  primarno sterilnih tjelesnih tekućina, kompatibilne sa aparatima BACT/ALERT 3D i BACT/ALERT VIRTUO, BEZ SUPLEMENATA PODRŽAVAJU RAST MIKROORGANIZAMA U UZORKU VOLUMENA VEĆ OD 0,5 ML, prije ulaganja mogu stajati na sobnoj temperaturi do 
24h.                                                                                                                                                                                                                                                                                                                                                                                                                                    Stavka 3: Plastične bočice za hemokulture,sa neutralizatore antimikrobnih agenasa za pedijatriju za automatiziranu detekciju aerobnih i fakultativno anaerobnih mikroorganizama (bakterija i gljiva) iz krvi, kompatibilne s 
aparatima BAC/ALERT 3D i BACT/ALERT VIRTUO. 
                                                                                                                                                                                                                                                                                                                                                                                                                               priložiti opisa uređaja koji se ustupaju na korištenje;                                                                                                                                                                                                                                                                                                                                                         Napomene vezane za karakteristike proizvoda:
• priložiti službene upute za korištenje te ostale dokaze kojima se potvrđuju navedene karakteristike reagensa;
• za stavke 1. i 2. priložiti službene statističke dokaze prihvatljivosti proizvodača za uzorke koji nisu krv s informacijama o % detekcije i prosječnom vremenu do detekcije - upute za korištenje;
• za stavke 1., 2. i 3. priložiti od proizvodača službene statističke dokaze prihvatljivosti odgodenog ulaganja do 24h s % detekcije -upute za korištenje;
• svi ponuđeni artikli moraju biti kompatibilni s uređajem koji se ustupa na besplatno korištenje.</t>
  </si>
  <si>
    <t>100 bočica</t>
  </si>
  <si>
    <t>bioMérieux,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</si>
</sst>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" fontId="5" fillId="0" borderId="0" xfId="0" applyNumberFormat="1" applyFont="1" applyAlignment="1">
      <alignment horizontal="center" vertical="center"/>
    </xf>
    <xf numFmtId="0" fontId="5" fillId="5" borderId="2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15</xdr:row>
      <xdr:rowOff>0</xdr:rowOff>
    </xdr:from>
    <xdr:to>
      <xdr:col>1</xdr:col>
      <xdr:colOff>1409700</xdr:colOff>
      <xdr:row>15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B7D5F6-95E7-467C-99F0-B4A1062BA61C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A6F9FBE-5014-4862-8610-A9F65D468ED1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CFB7826-18D0-46C7-8427-9B479BA014D1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D79AA9C-078A-49A7-AE0F-FC99A9A502B6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D0A216-73BD-4C1E-BC0A-C6F40367AB55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727C2DB-C805-4D8D-9E9A-21B20EDE37E6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CAF68DD-74F8-44DE-811D-370A48A46C6D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209BD17-8FE7-4A3B-8A3B-4E7C472FCC94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A958454-317F-48E6-99BE-D884953466FA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8219B58-8F57-4D96-A1D1-783867491ECD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A22A3B9-CD5D-497E-8AC7-9C6C493929CC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B2778C7-F49C-4574-A247-7A42981FBEDE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D74C52E-D355-4CFE-A646-E11150723BD9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DA95519-044F-4B75-A739-73A10F26D838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B4DB802-058D-4584-AFD6-77461A6F784B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B9B3AB4A-C398-4EA9-8B21-8DEEDE97FC09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2CD8101-EF74-4ECC-AC1B-5EB52B98BAA0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15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34D97E5-2D43-4395-8E14-298A5A451FA7}"/>
            </a:ext>
          </a:extLst>
        </xdr:cNvPr>
        <xdr:cNvSpPr txBox="1">
          <a:spLocks noChangeArrowheads="1"/>
        </xdr:cNvSpPr>
      </xdr:nvSpPr>
      <xdr:spPr bwMode="auto">
        <a:xfrm>
          <a:off x="2419350" y="9420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N17"/>
  <sheetViews>
    <sheetView tabSelected="1" topLeftCell="A7" zoomScale="118" zoomScaleNormal="118" zoomScaleSheetLayoutView="50" workbookViewId="0">
      <selection activeCell="I11" sqref="I11"/>
    </sheetView>
  </sheetViews>
  <sheetFormatPr defaultColWidth="9.109375" defaultRowHeight="21" x14ac:dyDescent="0.4"/>
  <cols>
    <col min="1" max="1" width="8.6640625" style="4" customWidth="1"/>
    <col min="2" max="2" width="70.6640625" style="17" customWidth="1"/>
    <col min="3" max="14" width="11.44140625" style="4" customWidth="1"/>
    <col min="15" max="16384" width="9.109375" style="2"/>
  </cols>
  <sheetData>
    <row r="2" spans="1:14" s="1" customFormat="1" ht="20.100000000000001" customHeight="1" x14ac:dyDescent="0.3">
      <c r="A2" s="4"/>
      <c r="B2" s="5" t="s">
        <v>0</v>
      </c>
      <c r="C2" s="6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20.100000000000001" customHeight="1" x14ac:dyDescent="0.3">
      <c r="A3" s="4"/>
      <c r="B3" s="5" t="s">
        <v>2</v>
      </c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1" customFormat="1" ht="20.100000000000001" customHeight="1" x14ac:dyDescent="0.3">
      <c r="A4" s="4"/>
      <c r="B4" s="5" t="s">
        <v>3</v>
      </c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" customFormat="1" ht="20.100000000000001" customHeight="1" x14ac:dyDescent="0.3">
      <c r="A5" s="4"/>
      <c r="B5" s="7" t="s">
        <v>4</v>
      </c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41.25" customHeight="1" x14ac:dyDescent="0.4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4">
      <c r="A7" s="8"/>
      <c r="B7" s="9"/>
      <c r="C7" s="8"/>
      <c r="D7" s="8"/>
      <c r="E7" s="8"/>
      <c r="F7" s="8"/>
      <c r="G7" s="8"/>
    </row>
    <row r="8" spans="1:14" ht="72" x14ac:dyDescent="0.4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</row>
    <row r="9" spans="1:14" s="3" customFormat="1" ht="9.9" customHeight="1" x14ac:dyDescent="0.35">
      <c r="A9" s="18">
        <v>1</v>
      </c>
      <c r="B9" s="19">
        <v>2</v>
      </c>
      <c r="C9" s="18">
        <v>3</v>
      </c>
      <c r="D9" s="18">
        <v>4</v>
      </c>
      <c r="E9" s="18">
        <v>5</v>
      </c>
      <c r="F9" s="20">
        <v>6</v>
      </c>
      <c r="G9" s="18">
        <v>7</v>
      </c>
      <c r="H9" s="18">
        <v>8</v>
      </c>
      <c r="I9" s="18">
        <v>9</v>
      </c>
      <c r="J9" s="18">
        <v>10</v>
      </c>
      <c r="K9" s="21">
        <v>11</v>
      </c>
      <c r="L9" s="18" t="s">
        <v>24</v>
      </c>
      <c r="M9" s="18">
        <v>13</v>
      </c>
      <c r="N9" s="18" t="s">
        <v>25</v>
      </c>
    </row>
    <row r="10" spans="1:14" ht="30" customHeight="1" x14ac:dyDescent="0.4">
      <c r="A10" s="11"/>
      <c r="B10" s="12" t="s">
        <v>23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4" customFormat="1" ht="72" x14ac:dyDescent="0.3">
      <c r="A11" s="23">
        <v>1</v>
      </c>
      <c r="B11" s="25" t="s">
        <v>27</v>
      </c>
      <c r="C11" s="22" t="s">
        <v>20</v>
      </c>
      <c r="D11" s="13">
        <v>44800</v>
      </c>
      <c r="E11" s="26" t="s">
        <v>31</v>
      </c>
      <c r="F11" s="13">
        <v>410851</v>
      </c>
      <c r="G11" s="13" t="s">
        <v>30</v>
      </c>
      <c r="H11" s="14">
        <v>3.23</v>
      </c>
      <c r="I11" s="27">
        <v>0.25</v>
      </c>
      <c r="J11" s="15">
        <f>H11*0.25</f>
        <v>0.8075</v>
      </c>
      <c r="K11" s="15">
        <f>H11+J11</f>
        <v>4.0374999999999996</v>
      </c>
      <c r="L11" s="15">
        <f>D11*H11</f>
        <v>144704</v>
      </c>
      <c r="M11" s="15">
        <f>L11*0.25</f>
        <v>36176</v>
      </c>
      <c r="N11" s="15">
        <f>L11+M11</f>
        <v>180880</v>
      </c>
    </row>
    <row r="12" spans="1:14" s="24" customFormat="1" ht="57.6" x14ac:dyDescent="0.3">
      <c r="A12" s="23">
        <v>2</v>
      </c>
      <c r="B12" s="25" t="s">
        <v>28</v>
      </c>
      <c r="C12" s="22" t="s">
        <v>20</v>
      </c>
      <c r="D12" s="13">
        <v>38800</v>
      </c>
      <c r="E12" s="26" t="s">
        <v>31</v>
      </c>
      <c r="F12" s="13">
        <v>410852</v>
      </c>
      <c r="G12" s="13" t="s">
        <v>30</v>
      </c>
      <c r="H12" s="14">
        <v>3.23</v>
      </c>
      <c r="I12" s="27">
        <v>0.25</v>
      </c>
      <c r="J12" s="15">
        <f>H12*0.25</f>
        <v>0.8075</v>
      </c>
      <c r="K12" s="15">
        <f>H12+J12</f>
        <v>4.0374999999999996</v>
      </c>
      <c r="L12" s="15">
        <f>D12*H12</f>
        <v>125324</v>
      </c>
      <c r="M12" s="15">
        <f>L12*0.25</f>
        <v>31331</v>
      </c>
      <c r="N12" s="15">
        <f>L12+M12</f>
        <v>156655</v>
      </c>
    </row>
    <row r="13" spans="1:14" s="24" customFormat="1" ht="57.6" x14ac:dyDescent="0.3">
      <c r="A13" s="23">
        <v>3</v>
      </c>
      <c r="B13" s="25" t="s">
        <v>26</v>
      </c>
      <c r="C13" s="22" t="s">
        <v>20</v>
      </c>
      <c r="D13" s="13">
        <v>7400</v>
      </c>
      <c r="E13" s="26" t="s">
        <v>31</v>
      </c>
      <c r="F13" s="13">
        <v>410853</v>
      </c>
      <c r="G13" s="13" t="s">
        <v>30</v>
      </c>
      <c r="H13" s="14">
        <v>3.23</v>
      </c>
      <c r="I13" s="27">
        <v>0.25</v>
      </c>
      <c r="J13" s="15">
        <f>H13*0.25</f>
        <v>0.8075</v>
      </c>
      <c r="K13" s="15">
        <f>H13+J13</f>
        <v>4.0374999999999996</v>
      </c>
      <c r="L13" s="15">
        <f>D13*H13</f>
        <v>23902</v>
      </c>
      <c r="M13" s="15">
        <f>L13*0.25</f>
        <v>5975.5</v>
      </c>
      <c r="N13" s="15">
        <f>L13+M13</f>
        <v>29877.5</v>
      </c>
    </row>
    <row r="14" spans="1:14" ht="30" customHeight="1" x14ac:dyDescent="0.4">
      <c r="A14" s="16"/>
      <c r="B14" s="30" t="s">
        <v>21</v>
      </c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33">
        <f>SUM(L11:L13)</f>
        <v>293930</v>
      </c>
      <c r="N14" s="34"/>
    </row>
    <row r="15" spans="1:14" ht="30" customHeight="1" x14ac:dyDescent="0.4">
      <c r="A15" s="16"/>
      <c r="B15" s="30" t="s">
        <v>22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3">
        <f>SUM(N11:N13)</f>
        <v>367412.5</v>
      </c>
      <c r="N15" s="34"/>
    </row>
    <row r="17" spans="2:14" ht="228" customHeight="1" x14ac:dyDescent="0.4">
      <c r="B17" s="28" t="s">
        <v>29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</sheetData>
  <protectedRanges>
    <protectedRange sqref="F9" name="Range1_2_2_1"/>
  </protectedRanges>
  <mergeCells count="6">
    <mergeCell ref="B17:N17"/>
    <mergeCell ref="A6:N6"/>
    <mergeCell ref="B14:L14"/>
    <mergeCell ref="M14:N14"/>
    <mergeCell ref="B15:L15"/>
    <mergeCell ref="M15:N15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51</vt:lpstr>
      <vt:lpstr>'TROŠKOVNIK Grupa 51'!Podrucje_ispisa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Igor Franić</cp:lastModifiedBy>
  <dcterms:created xsi:type="dcterms:W3CDTF">2023-06-27T18:30:00Z</dcterms:created>
  <dcterms:modified xsi:type="dcterms:W3CDTF">2023-09-27T12:36:47Z</dcterms:modified>
</cp:coreProperties>
</file>