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nderi\TENDERI 2023\OBJEDINJENA - ZAJEDNICKA NABAVA\MIKROBIOLOGIJA\HZJZ\Troškovnici_izmjena 3\Troškovnik - Grupa 52\"/>
    </mc:Choice>
  </mc:AlternateContent>
  <xr:revisionPtr revIDLastSave="0" documentId="13_ncr:1_{8AE0351F-2809-409D-B400-E4CC0674E5F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ROŠKOVNIK Grupa 52" sheetId="1" r:id="rId1"/>
  </sheets>
  <definedNames>
    <definedName name="_xlnm.Print_Area" localSheetId="0">'TROŠKOVNIK Grupa 52'!$A$2:$N$13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N11" i="1"/>
  <c r="M11" i="1"/>
  <c r="L11" i="1"/>
  <c r="K11" i="1"/>
  <c r="J11" i="1"/>
</calcChain>
</file>

<file path=xl/sharedStrings.xml><?xml version="1.0" encoding="utf-8"?>
<sst xmlns="http://schemas.openxmlformats.org/spreadsheetml/2006/main" count="30" uniqueCount="30">
  <si>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</si>
  <si>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</si>
  <si>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</si>
  <si>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</si>
  <si>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</si>
  <si>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52: POTROŠNI MATERIJAL ZA UREĐAJ  MARIPOC ARC DIAGNOSTIC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</si>
  <si>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</si>
  <si>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</si>
  <si>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</si>
  <si>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</si>
  <si>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</si>
  <si>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</si>
  <si>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</si>
  <si>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</si>
  <si>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</si>
  <si>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</si>
  <si>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</si>
  <si>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</si>
  <si>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</si>
  <si>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</si>
  <si>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Pločica za multiparametričnu automatiziranu detkciju antigena najčešćih virusnih i bakterijskih uzročika akutnih infekcija repiratornog trakta iz jednog brisa ii aspirata nazofarnisa (10 uzročnika - minimalno SARS Cov2, influenca A, influenca B, adenovirus, parainfluenca virus 1,2, i 3, pneumokok) a 22 testa</t>
  </si>
  <si>
    <t>UKUPNO ZA GRUPU PREDMETA NABAVE 52 BROJKAMA BEZ PDV-a:</t>
  </si>
  <si>
    <t>UKUPNO ZA GRUPU PREDMETA NABAVE 52 BROJKAMA S PDV-om:</t>
  </si>
  <si>
    <r>
      <t xml:space="preserve">GRUPA PREDMETA NABAVE 52: POTROŠNI MATERIJAL ZA UREĐAJ  MARIPOC ARC DIAGNOSTIC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 xml:space="preserve">Svi ponuđeni artikli moraju biti kompatibilni s uređajem koji se ustupa na besplatno korištenje. </t>
    </r>
  </si>
  <si>
    <t>12=4*8</t>
  </si>
  <si>
    <t>14=12+13</t>
  </si>
  <si>
    <t>pak</t>
  </si>
  <si>
    <t>ArcDia Ltd., Finska</t>
  </si>
  <si>
    <t>1184M</t>
  </si>
  <si>
    <t>1 pločica s 22 testa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</si>
</sst>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</cellXfs>
  <cellStyles count="2">
    <cellStyle name="Normalno" xfId="0" builtinId="0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13</xdr:row>
      <xdr:rowOff>0</xdr:rowOff>
    </xdr:from>
    <xdr:to>
      <xdr:col>1</xdr:col>
      <xdr:colOff>1411685</xdr:colOff>
      <xdr:row>13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537E398-4981-4310-AA6A-3865B2AB1F7B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47A24C1-4524-4AC4-9D8A-16D27C41AD7D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CFAC571-6597-44D6-A945-4EF16E57B38F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98E1608C-9180-43DB-A1D9-0C3E0A91C4DD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FAC81958-DFF9-4DA3-9B7B-B5073BFE4802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9ABFAFB-0D82-4264-8233-A7B90243C502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65ED4ED-93E4-43AC-8408-2083994B3E57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42C87D96-01DD-49C9-9B4E-CEAA14D2C350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F6C0DEE5-B90D-43A6-A16D-C80E843A5780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3B2B6950-CBDC-4A5E-8C3A-9CE0A6719553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CC6BD365-DBF4-4E31-A38F-4ABBD14C7CBB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7E09E04-1C5C-4965-8F02-775A2B552010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28F630F-7049-4225-9645-3B58C747F833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CE0CC6-1B64-4572-9EEA-D6B722C6C53E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7A79EEF4-E569-4C40-8C3C-D971E39CAFA4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779169B0-ABF1-42CA-AE25-88DB01CA3666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F04BA9A9-E5F6-4392-BA3D-699BE5F70B4E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CB84A424-20C8-4E82-A549-4811B9DA39BA}"/>
            </a:ext>
          </a:extLst>
        </xdr:cNvPr>
        <xdr:cNvSpPr txBox="1">
          <a:spLocks noChangeArrowheads="1"/>
        </xdr:cNvSpPr>
      </xdr:nvSpPr>
      <xdr:spPr bwMode="auto">
        <a:xfrm>
          <a:off x="241935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N13"/>
  <sheetViews>
    <sheetView tabSelected="1" topLeftCell="A7" zoomScale="96" zoomScaleNormal="96" zoomScaleSheetLayoutView="50" workbookViewId="0">
      <selection activeCell="A14" sqref="A14"/>
    </sheetView>
  </sheetViews>
  <sheetFormatPr defaultColWidth="9.109375" defaultRowHeight="21" x14ac:dyDescent="0.4"/>
  <cols>
    <col min="1" max="1" width="8.6640625" style="4" customWidth="1"/>
    <col min="2" max="2" width="70.6640625" style="17" customWidth="1"/>
    <col min="3" max="14" width="11.44140625" style="4" customWidth="1"/>
    <col min="15" max="16384" width="9.109375" style="2"/>
  </cols>
  <sheetData>
    <row r="2" spans="1:14" s="1" customFormat="1" ht="20.100000000000001" customHeight="1" x14ac:dyDescent="0.3">
      <c r="A2" s="4"/>
      <c r="B2" s="5" t="s">
        <v>0</v>
      </c>
      <c r="C2" s="6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0.100000000000001" customHeight="1" x14ac:dyDescent="0.3">
      <c r="A3" s="4"/>
      <c r="B3" s="5" t="s">
        <v>2</v>
      </c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20.100000000000001" customHeight="1" x14ac:dyDescent="0.3">
      <c r="A4" s="4"/>
      <c r="B4" s="5" t="s">
        <v>3</v>
      </c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1" customFormat="1" ht="20.100000000000001" customHeight="1" x14ac:dyDescent="0.3">
      <c r="A5" s="4"/>
      <c r="B5" s="7" t="s">
        <v>4</v>
      </c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41.25" customHeight="1" x14ac:dyDescent="0.4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4">
      <c r="A7" s="8"/>
      <c r="B7" s="9"/>
      <c r="C7" s="8"/>
      <c r="D7" s="8"/>
      <c r="E7" s="8"/>
      <c r="F7" s="8"/>
      <c r="G7" s="8"/>
    </row>
    <row r="8" spans="1:14" ht="80.099999999999994" customHeight="1" x14ac:dyDescent="0.4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</row>
    <row r="9" spans="1:14" s="3" customFormat="1" ht="9.9" customHeight="1" x14ac:dyDescent="0.35">
      <c r="A9" s="18">
        <v>1</v>
      </c>
      <c r="B9" s="19">
        <v>2</v>
      </c>
      <c r="C9" s="18">
        <v>3</v>
      </c>
      <c r="D9" s="18">
        <v>4</v>
      </c>
      <c r="E9" s="18">
        <v>5</v>
      </c>
      <c r="F9" s="20">
        <v>6</v>
      </c>
      <c r="G9" s="18">
        <v>7</v>
      </c>
      <c r="H9" s="18">
        <v>8</v>
      </c>
      <c r="I9" s="18">
        <v>9</v>
      </c>
      <c r="J9" s="18">
        <v>10</v>
      </c>
      <c r="K9" s="21">
        <v>11</v>
      </c>
      <c r="L9" s="18" t="s">
        <v>24</v>
      </c>
      <c r="M9" s="18">
        <v>13</v>
      </c>
      <c r="N9" s="18" t="s">
        <v>25</v>
      </c>
    </row>
    <row r="10" spans="1:14" ht="72" customHeight="1" x14ac:dyDescent="0.4">
      <c r="A10" s="11"/>
      <c r="B10" s="12" t="s">
        <v>23</v>
      </c>
      <c r="C10" s="11"/>
      <c r="D10" s="11"/>
      <c r="E10" s="11"/>
      <c r="F10" s="11"/>
      <c r="G10" s="11"/>
      <c r="H10" s="31"/>
      <c r="I10" s="11"/>
      <c r="J10" s="11"/>
      <c r="K10" s="11"/>
      <c r="L10" s="11"/>
      <c r="M10" s="11"/>
      <c r="N10" s="11"/>
    </row>
    <row r="11" spans="1:14" s="23" customFormat="1" ht="64.5" customHeight="1" x14ac:dyDescent="0.3">
      <c r="A11" s="22">
        <v>1</v>
      </c>
      <c r="B11" s="24" t="s">
        <v>20</v>
      </c>
      <c r="C11" s="13" t="s">
        <v>26</v>
      </c>
      <c r="D11" s="14">
        <v>60</v>
      </c>
      <c r="E11" s="30" t="s">
        <v>27</v>
      </c>
      <c r="F11" s="14" t="s">
        <v>28</v>
      </c>
      <c r="G11" s="30" t="s">
        <v>29</v>
      </c>
      <c r="H11" s="15">
        <v>1060</v>
      </c>
      <c r="I11" s="32">
        <v>0.25</v>
      </c>
      <c r="J11" s="15">
        <f>H11*0.25</f>
        <v>265</v>
      </c>
      <c r="K11" s="15">
        <f>H11+J11</f>
        <v>1325</v>
      </c>
      <c r="L11" s="15">
        <f>D11*H11</f>
        <v>63600</v>
      </c>
      <c r="M11" s="15">
        <f>L11*0.25</f>
        <v>15900</v>
      </c>
      <c r="N11" s="15">
        <f>L11+M11</f>
        <v>79500</v>
      </c>
    </row>
    <row r="12" spans="1:14" ht="30" customHeight="1" x14ac:dyDescent="0.4">
      <c r="A12" s="16"/>
      <c r="B12" s="26" t="s">
        <v>21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33">
        <f>L11</f>
        <v>63600</v>
      </c>
      <c r="N12" s="29"/>
    </row>
    <row r="13" spans="1:14" ht="30" customHeight="1" x14ac:dyDescent="0.4">
      <c r="A13" s="16"/>
      <c r="B13" s="26" t="s">
        <v>22</v>
      </c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33">
        <f>N11</f>
        <v>79500</v>
      </c>
      <c r="N13" s="29"/>
    </row>
  </sheetData>
  <protectedRanges>
    <protectedRange sqref="F9" name="Range1_2_2_1"/>
  </protectedRanges>
  <mergeCells count="5">
    <mergeCell ref="A6:N6"/>
    <mergeCell ref="B12:L12"/>
    <mergeCell ref="M12:N12"/>
    <mergeCell ref="B13:L13"/>
    <mergeCell ref="M13:N13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52</vt:lpstr>
      <vt:lpstr>'TROŠKOVNIK Grupa 52'!Podrucje_ispisa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Igor Franić</cp:lastModifiedBy>
  <dcterms:created xsi:type="dcterms:W3CDTF">2023-06-27T18:29:03Z</dcterms:created>
  <dcterms:modified xsi:type="dcterms:W3CDTF">2023-09-20T09:45:55Z</dcterms:modified>
</cp:coreProperties>
</file>