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Zg-nas\departments$\Med_prog\POSTUPCI 2023\224 - HZJZ - 0034252 - REAGENSI, TESTOVI I POTROŠNI MATERIJAL ZA MIKROBIOLOGIJU ZA ZDRAVSTVENE USTANOVE REPUBLIKE HRVATSKE\ISPUNJEN TROŠKOVNIK\"/>
    </mc:Choice>
  </mc:AlternateContent>
  <bookViews>
    <workbookView xWindow="-120" yWindow="-120" windowWidth="29040" windowHeight="15840"/>
  </bookViews>
  <sheets>
    <sheet name="TROŠKOVNIK Grupa 63" sheetId="1" r:id="rId1"/>
  </sheets>
  <definedNames>
    <definedName name="_xlnm.Print_Area" localSheetId="0">'TROŠKOVNIK Grupa 63'!$A$2:$N$13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" i="1" l="1"/>
  <c r="M12" i="1"/>
  <c r="N11" i="1"/>
  <c r="M11" i="1"/>
  <c r="L11" i="1"/>
  <c r="K11" i="1"/>
  <c r="J11" i="1"/>
</calcChain>
</file>

<file path=xl/sharedStrings.xml><?xml version="1.0" encoding="utf-8"?>
<sst xmlns="http://schemas.openxmlformats.org/spreadsheetml/2006/main" count="30" uniqueCount="30">
  <si>
    <t>HRVATSKI ZAVOD ZA JAVNO ZDRAVSTVO, Zagreb, Rockefellerova 7</t>
  </si>
  <si>
    <t xml:space="preserve">
</t>
  </si>
  <si>
    <t>ZAJEDNIČKA JAVNA NABAVA ZA POTREBE ZDRAVSTEVNIH USTANOVA REPUBLIKE HRVATSKE</t>
  </si>
  <si>
    <t>REAGENSI, TESTOVI I POTROŠNI MATERIJAL ZA MIKROBIOLOGIJU</t>
  </si>
  <si>
    <t>Evidencijski broj nabave: EVV-ZN 03/23</t>
  </si>
  <si>
    <t>TROŠKOVNIK - GRUPA 63: Reagensi, testovi i potrošni materijal za aparat Architect</t>
  </si>
  <si>
    <t>REDNI
BROJ</t>
  </si>
  <si>
    <t>NAZIV I OPIS PREDMETA NABAVE</t>
  </si>
  <si>
    <t>JEDINICA
MJERE</t>
  </si>
  <si>
    <t>OKVIRNA DVOGODIŠNJA KOLIČINA</t>
  </si>
  <si>
    <t>PROIZVOĐAČ- ZEMLJA PORIJEKLA</t>
  </si>
  <si>
    <t>ŠIFRA/
KATALOŠKI BROJ PROIZVOĐAČA</t>
  </si>
  <si>
    <t>ORIGINALNO PAKIRANJE</t>
  </si>
  <si>
    <t>JEDINIČNA CIJENA  BEZ 
PDV-a (EUR)</t>
  </si>
  <si>
    <t>STOPA        PDV-a
(%)</t>
  </si>
  <si>
    <t xml:space="preserve"> IZNOS   PDV-a (EUR)</t>
  </si>
  <si>
    <t>JEDINIČNA CIJENA  S PDV-om (EUR)</t>
  </si>
  <si>
    <t>UKUPNA
CIJENA STAVKE BEZ PDV-a (EUR)</t>
  </si>
  <si>
    <t>UKUPAN IZNOS   PDV-a (EUR)</t>
  </si>
  <si>
    <t>UKUPNA
CIJENA STAVKE S    PDV-om (EUR)</t>
  </si>
  <si>
    <r>
      <t xml:space="preserve">GRUPA PREDMETA NABAVE 63: Reagensi, testovi i potrošni materijal za aparat Architect
</t>
    </r>
    <r>
      <rPr>
        <sz val="11"/>
        <rFont val="Calibri"/>
        <family val="2"/>
        <scheme val="minor"/>
      </rPr>
      <t xml:space="preserve">VAŽNO: </t>
    </r>
    <r>
      <rPr>
        <b/>
        <sz val="11"/>
        <rFont val="Calibri"/>
        <family val="2"/>
        <scheme val="minor"/>
      </rPr>
      <t xml:space="preserve"> Ponuđeni proizvod mora biti kompatibilan sa uređajem Architect.</t>
    </r>
  </si>
  <si>
    <t>HCV Ag</t>
  </si>
  <si>
    <t>test</t>
  </si>
  <si>
    <t>UKUPNO ZA GRUPU PREDMETA NABAVE 63 BROJKAMA BEZ PDV-a:</t>
  </si>
  <si>
    <t>UKUPNO ZA GRUPU PREDMETA NABAVE 63 BROJKAMA S PDV-om:</t>
  </si>
  <si>
    <t>12=4*8</t>
  </si>
  <si>
    <t>14=12+13</t>
  </si>
  <si>
    <t>06L4729</t>
  </si>
  <si>
    <t>100 testova</t>
  </si>
  <si>
    <t>Abbott GmbH, Njemačka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</si>
</sst>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i/>
      <sz val="9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1" fillId="2" borderId="1" xfId="1" applyNumberFormat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9" fontId="1" fillId="0" borderId="1" xfId="2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4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2" fillId="4" borderId="5" xfId="0" applyFont="1" applyFill="1" applyBorder="1" applyAlignment="1">
      <alignment horizontal="right" vertical="center" wrapText="1"/>
    </xf>
    <xf numFmtId="4" fontId="2" fillId="4" borderId="3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1" fillId="0" borderId="1" xfId="1" applyFont="1" applyFill="1" applyBorder="1" applyAlignment="1" applyProtection="1">
      <alignment horizontal="center" vertical="center" wrapText="1"/>
    </xf>
  </cellXfs>
  <cellStyles count="3">
    <cellStyle name="Explanatory Text" xfId="1" builtinId="5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1333500</xdr:colOff>
      <xdr:row>13</xdr:row>
      <xdr:rowOff>0</xdr:rowOff>
    </xdr:from>
    <xdr:to>
      <xdr:col>1</xdr:col>
      <xdr:colOff>1405812</xdr:colOff>
      <xdr:row>13</xdr:row>
      <xdr:rowOff>201930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5C859788-7F67-453E-9419-3C7CD1C9923F}"/>
            </a:ext>
          </a:extLst>
        </xdr:cNvPr>
        <xdr:cNvSpPr txBox="1">
          <a:spLocks noChangeArrowheads="1"/>
        </xdr:cNvSpPr>
      </xdr:nvSpPr>
      <xdr:spPr bwMode="auto">
        <a:xfrm>
          <a:off x="1914525" y="7553325"/>
          <a:ext cx="72312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1333500</xdr:colOff>
      <xdr:row>13</xdr:row>
      <xdr:rowOff>0</xdr:rowOff>
    </xdr:from>
    <xdr:ext cx="76200" cy="20002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A19C9696-2904-4294-9AF5-FCC4FED007F4}"/>
            </a:ext>
          </a:extLst>
        </xdr:cNvPr>
        <xdr:cNvSpPr txBox="1">
          <a:spLocks noChangeArrowheads="1"/>
        </xdr:cNvSpPr>
      </xdr:nvSpPr>
      <xdr:spPr bwMode="auto">
        <a:xfrm>
          <a:off x="1914525" y="755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13</xdr:row>
      <xdr:rowOff>0</xdr:rowOff>
    </xdr:from>
    <xdr:ext cx="76200" cy="20193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5C00EC4F-A71F-4B83-AE91-01B329F97888}"/>
            </a:ext>
          </a:extLst>
        </xdr:cNvPr>
        <xdr:cNvSpPr txBox="1">
          <a:spLocks noChangeArrowheads="1"/>
        </xdr:cNvSpPr>
      </xdr:nvSpPr>
      <xdr:spPr bwMode="auto">
        <a:xfrm>
          <a:off x="1914525" y="75533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13</xdr:row>
      <xdr:rowOff>0</xdr:rowOff>
    </xdr:from>
    <xdr:ext cx="76200" cy="20002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3D24383A-6B60-4C0E-B37E-A3E66960724D}"/>
            </a:ext>
          </a:extLst>
        </xdr:cNvPr>
        <xdr:cNvSpPr txBox="1">
          <a:spLocks noChangeArrowheads="1"/>
        </xdr:cNvSpPr>
      </xdr:nvSpPr>
      <xdr:spPr bwMode="auto">
        <a:xfrm>
          <a:off x="1914525" y="755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13</xdr:row>
      <xdr:rowOff>0</xdr:rowOff>
    </xdr:from>
    <xdr:ext cx="76200" cy="20193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8F1883C7-CF23-4C65-BA31-B9E0337CFAA9}"/>
            </a:ext>
          </a:extLst>
        </xdr:cNvPr>
        <xdr:cNvSpPr txBox="1">
          <a:spLocks noChangeArrowheads="1"/>
        </xdr:cNvSpPr>
      </xdr:nvSpPr>
      <xdr:spPr bwMode="auto">
        <a:xfrm>
          <a:off x="1914525" y="75533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13</xdr:row>
      <xdr:rowOff>0</xdr:rowOff>
    </xdr:from>
    <xdr:ext cx="76200" cy="20002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62B8FB48-5BF9-4EB6-BA3B-3B3F105182FF}"/>
            </a:ext>
          </a:extLst>
        </xdr:cNvPr>
        <xdr:cNvSpPr txBox="1">
          <a:spLocks noChangeArrowheads="1"/>
        </xdr:cNvSpPr>
      </xdr:nvSpPr>
      <xdr:spPr bwMode="auto">
        <a:xfrm>
          <a:off x="1914525" y="755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13</xdr:row>
      <xdr:rowOff>0</xdr:rowOff>
    </xdr:from>
    <xdr:ext cx="76200" cy="20193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6518B26F-059D-4C36-B547-A853754E76E5}"/>
            </a:ext>
          </a:extLst>
        </xdr:cNvPr>
        <xdr:cNvSpPr txBox="1">
          <a:spLocks noChangeArrowheads="1"/>
        </xdr:cNvSpPr>
      </xdr:nvSpPr>
      <xdr:spPr bwMode="auto">
        <a:xfrm>
          <a:off x="1914525" y="75533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13</xdr:row>
      <xdr:rowOff>0</xdr:rowOff>
    </xdr:from>
    <xdr:ext cx="76200" cy="20002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D197863E-A614-448B-AB33-C063F8422842}"/>
            </a:ext>
          </a:extLst>
        </xdr:cNvPr>
        <xdr:cNvSpPr txBox="1">
          <a:spLocks noChangeArrowheads="1"/>
        </xdr:cNvSpPr>
      </xdr:nvSpPr>
      <xdr:spPr bwMode="auto">
        <a:xfrm>
          <a:off x="1914525" y="755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13</xdr:row>
      <xdr:rowOff>0</xdr:rowOff>
    </xdr:from>
    <xdr:ext cx="76200" cy="20193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188836-4D8C-4C98-9A60-5622B205CE77}"/>
            </a:ext>
          </a:extLst>
        </xdr:cNvPr>
        <xdr:cNvSpPr txBox="1">
          <a:spLocks noChangeArrowheads="1"/>
        </xdr:cNvSpPr>
      </xdr:nvSpPr>
      <xdr:spPr bwMode="auto">
        <a:xfrm>
          <a:off x="1914525" y="75533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13</xdr:row>
      <xdr:rowOff>0</xdr:rowOff>
    </xdr:from>
    <xdr:ext cx="76200" cy="20002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75A7DF8F-CDB1-4C84-B9D5-0126A86514E9}"/>
            </a:ext>
          </a:extLst>
        </xdr:cNvPr>
        <xdr:cNvSpPr txBox="1">
          <a:spLocks noChangeArrowheads="1"/>
        </xdr:cNvSpPr>
      </xdr:nvSpPr>
      <xdr:spPr bwMode="auto">
        <a:xfrm>
          <a:off x="1914525" y="755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13</xdr:row>
      <xdr:rowOff>0</xdr:rowOff>
    </xdr:from>
    <xdr:ext cx="76200" cy="20193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30EE49B6-2B5D-4604-B2B8-651A97781022}"/>
            </a:ext>
          </a:extLst>
        </xdr:cNvPr>
        <xdr:cNvSpPr txBox="1">
          <a:spLocks noChangeArrowheads="1"/>
        </xdr:cNvSpPr>
      </xdr:nvSpPr>
      <xdr:spPr bwMode="auto">
        <a:xfrm>
          <a:off x="1914525" y="75533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13</xdr:row>
      <xdr:rowOff>0</xdr:rowOff>
    </xdr:from>
    <xdr:ext cx="76200" cy="20002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108BD418-A21A-42F2-AEA7-F1E5F46A4EC2}"/>
            </a:ext>
          </a:extLst>
        </xdr:cNvPr>
        <xdr:cNvSpPr txBox="1">
          <a:spLocks noChangeArrowheads="1"/>
        </xdr:cNvSpPr>
      </xdr:nvSpPr>
      <xdr:spPr bwMode="auto">
        <a:xfrm>
          <a:off x="1914525" y="755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13</xdr:row>
      <xdr:rowOff>0</xdr:rowOff>
    </xdr:from>
    <xdr:ext cx="76200" cy="201930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60682B90-8FA1-47BC-BF11-3297127677A4}"/>
            </a:ext>
          </a:extLst>
        </xdr:cNvPr>
        <xdr:cNvSpPr txBox="1">
          <a:spLocks noChangeArrowheads="1"/>
        </xdr:cNvSpPr>
      </xdr:nvSpPr>
      <xdr:spPr bwMode="auto">
        <a:xfrm>
          <a:off x="1914525" y="75533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13</xdr:row>
      <xdr:rowOff>0</xdr:rowOff>
    </xdr:from>
    <xdr:ext cx="76200" cy="20002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A1FC46EA-98ED-449C-9EE3-623972DE662B}"/>
            </a:ext>
          </a:extLst>
        </xdr:cNvPr>
        <xdr:cNvSpPr txBox="1">
          <a:spLocks noChangeArrowheads="1"/>
        </xdr:cNvSpPr>
      </xdr:nvSpPr>
      <xdr:spPr bwMode="auto">
        <a:xfrm>
          <a:off x="1914525" y="755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13</xdr:row>
      <xdr:rowOff>0</xdr:rowOff>
    </xdr:from>
    <xdr:ext cx="76200" cy="201930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41F8D009-01A9-440E-8E74-53332A2B3C3E}"/>
            </a:ext>
          </a:extLst>
        </xdr:cNvPr>
        <xdr:cNvSpPr txBox="1">
          <a:spLocks noChangeArrowheads="1"/>
        </xdr:cNvSpPr>
      </xdr:nvSpPr>
      <xdr:spPr bwMode="auto">
        <a:xfrm>
          <a:off x="1914525" y="75533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13</xdr:row>
      <xdr:rowOff>0</xdr:rowOff>
    </xdr:from>
    <xdr:ext cx="76200" cy="20002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C0FC977-9C7E-4DA1-82F5-EFC8760618A3}"/>
            </a:ext>
          </a:extLst>
        </xdr:cNvPr>
        <xdr:cNvSpPr txBox="1">
          <a:spLocks noChangeArrowheads="1"/>
        </xdr:cNvSpPr>
      </xdr:nvSpPr>
      <xdr:spPr bwMode="auto">
        <a:xfrm>
          <a:off x="1914525" y="755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13</xdr:row>
      <xdr:rowOff>0</xdr:rowOff>
    </xdr:from>
    <xdr:ext cx="76200" cy="201930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26974801-B4A8-4F28-8844-686867357DFB}"/>
            </a:ext>
          </a:extLst>
        </xdr:cNvPr>
        <xdr:cNvSpPr txBox="1">
          <a:spLocks noChangeArrowheads="1"/>
        </xdr:cNvSpPr>
      </xdr:nvSpPr>
      <xdr:spPr bwMode="auto">
        <a:xfrm>
          <a:off x="1914525" y="75533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13</xdr:row>
      <xdr:rowOff>0</xdr:rowOff>
    </xdr:from>
    <xdr:ext cx="76200" cy="20002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68930143-E41E-474B-AE23-4E135C845BD4}"/>
            </a:ext>
          </a:extLst>
        </xdr:cNvPr>
        <xdr:cNvSpPr txBox="1">
          <a:spLocks noChangeArrowheads="1"/>
        </xdr:cNvSpPr>
      </xdr:nvSpPr>
      <xdr:spPr bwMode="auto">
        <a:xfrm>
          <a:off x="1914525" y="7553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N13"/>
  <sheetViews>
    <sheetView tabSelected="1" zoomScale="98" zoomScaleNormal="98" zoomScaleSheetLayoutView="50" workbookViewId="0">
      <selection activeCell="E11" sqref="E11"/>
    </sheetView>
  </sheetViews>
  <sheetFormatPr defaultColWidth="9.140625" defaultRowHeight="21" x14ac:dyDescent="0.35"/>
  <cols>
    <col min="1" max="1" width="8.7109375" style="1" customWidth="1"/>
    <col min="2" max="2" width="70.7109375" style="18" customWidth="1"/>
    <col min="3" max="4" width="11.42578125" style="1" customWidth="1"/>
    <col min="5" max="5" width="14.7109375" style="1" customWidth="1"/>
    <col min="6" max="14" width="11.42578125" style="1" customWidth="1"/>
    <col min="15" max="16384" width="9.140625" style="6"/>
  </cols>
  <sheetData>
    <row r="2" spans="1:14" s="4" customFormat="1" ht="20.100000000000001" customHeight="1" x14ac:dyDescent="0.25">
      <c r="A2" s="1"/>
      <c r="B2" s="2" t="s">
        <v>0</v>
      </c>
      <c r="C2" s="3" t="s">
        <v>1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s="4" customFormat="1" ht="20.100000000000001" customHeight="1" x14ac:dyDescent="0.25">
      <c r="A3" s="1"/>
      <c r="B3" s="2" t="s">
        <v>2</v>
      </c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s="4" customFormat="1" ht="20.100000000000001" customHeight="1" x14ac:dyDescent="0.25">
      <c r="A4" s="1"/>
      <c r="B4" s="2" t="s">
        <v>3</v>
      </c>
      <c r="C4" s="3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s="4" customFormat="1" ht="20.100000000000001" customHeight="1" x14ac:dyDescent="0.25">
      <c r="A5" s="1"/>
      <c r="B5" s="5" t="s">
        <v>4</v>
      </c>
      <c r="C5" s="3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1.25" customHeight="1" x14ac:dyDescent="0.35">
      <c r="A6" s="26" t="s">
        <v>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14" x14ac:dyDescent="0.35">
      <c r="A7" s="7"/>
      <c r="B7" s="8"/>
      <c r="C7" s="7"/>
      <c r="D7" s="7"/>
      <c r="E7" s="7"/>
      <c r="F7" s="7"/>
      <c r="G7" s="7"/>
    </row>
    <row r="8" spans="1:14" ht="80.099999999999994" customHeight="1" x14ac:dyDescent="0.35">
      <c r="A8" s="9" t="s">
        <v>6</v>
      </c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9" t="s">
        <v>15</v>
      </c>
      <c r="K8" s="9" t="s">
        <v>16</v>
      </c>
      <c r="L8" s="9" t="s">
        <v>17</v>
      </c>
      <c r="M8" s="9" t="s">
        <v>18</v>
      </c>
      <c r="N8" s="9" t="s">
        <v>19</v>
      </c>
    </row>
    <row r="9" spans="1:14" s="10" customFormat="1" ht="9.9499999999999993" customHeight="1" x14ac:dyDescent="0.3">
      <c r="A9" s="19">
        <v>1</v>
      </c>
      <c r="B9" s="20">
        <v>2</v>
      </c>
      <c r="C9" s="19">
        <v>3</v>
      </c>
      <c r="D9" s="19">
        <v>4</v>
      </c>
      <c r="E9" s="19">
        <v>5</v>
      </c>
      <c r="F9" s="21">
        <v>6</v>
      </c>
      <c r="G9" s="19">
        <v>7</v>
      </c>
      <c r="H9" s="19">
        <v>8</v>
      </c>
      <c r="I9" s="19">
        <v>9</v>
      </c>
      <c r="J9" s="19">
        <v>10</v>
      </c>
      <c r="K9" s="22">
        <v>11</v>
      </c>
      <c r="L9" s="19" t="s">
        <v>25</v>
      </c>
      <c r="M9" s="19">
        <v>13</v>
      </c>
      <c r="N9" s="19" t="s">
        <v>26</v>
      </c>
    </row>
    <row r="10" spans="1:14" ht="60.75" customHeight="1" x14ac:dyDescent="0.35">
      <c r="A10" s="11"/>
      <c r="B10" s="12" t="s">
        <v>20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s="4" customFormat="1" ht="30" customHeight="1" x14ac:dyDescent="0.25">
      <c r="A11" s="23">
        <v>1</v>
      </c>
      <c r="B11" s="24" t="s">
        <v>21</v>
      </c>
      <c r="C11" s="13" t="s">
        <v>22</v>
      </c>
      <c r="D11" s="14">
        <v>8000</v>
      </c>
      <c r="E11" s="32" t="s">
        <v>29</v>
      </c>
      <c r="F11" s="14" t="s">
        <v>27</v>
      </c>
      <c r="G11" s="14" t="s">
        <v>28</v>
      </c>
      <c r="H11" s="15">
        <v>11.86</v>
      </c>
      <c r="I11" s="25">
        <v>0.25</v>
      </c>
      <c r="J11" s="16">
        <f>H11*I11</f>
        <v>2.9649999999999999</v>
      </c>
      <c r="K11" s="16">
        <f>H11*1.25</f>
        <v>14.824999999999999</v>
      </c>
      <c r="L11" s="16">
        <f>D11*H11</f>
        <v>94880</v>
      </c>
      <c r="M11" s="16">
        <f>L11*25/100</f>
        <v>23720</v>
      </c>
      <c r="N11" s="16">
        <f>L11+M11</f>
        <v>118600</v>
      </c>
    </row>
    <row r="12" spans="1:14" ht="30" customHeight="1" x14ac:dyDescent="0.35">
      <c r="A12" s="17"/>
      <c r="B12" s="27" t="s">
        <v>23</v>
      </c>
      <c r="C12" s="28"/>
      <c r="D12" s="28"/>
      <c r="E12" s="28"/>
      <c r="F12" s="28"/>
      <c r="G12" s="28"/>
      <c r="H12" s="28"/>
      <c r="I12" s="28"/>
      <c r="J12" s="28"/>
      <c r="K12" s="28"/>
      <c r="L12" s="29"/>
      <c r="M12" s="30">
        <f>L11</f>
        <v>94880</v>
      </c>
      <c r="N12" s="31"/>
    </row>
    <row r="13" spans="1:14" ht="30" customHeight="1" x14ac:dyDescent="0.35">
      <c r="A13" s="17"/>
      <c r="B13" s="27" t="s">
        <v>24</v>
      </c>
      <c r="C13" s="28"/>
      <c r="D13" s="28"/>
      <c r="E13" s="28"/>
      <c r="F13" s="28"/>
      <c r="G13" s="28"/>
      <c r="H13" s="28"/>
      <c r="I13" s="28"/>
      <c r="J13" s="28"/>
      <c r="K13" s="28"/>
      <c r="L13" s="29"/>
      <c r="M13" s="30">
        <f>N11</f>
        <v>118600</v>
      </c>
      <c r="N13" s="31"/>
    </row>
  </sheetData>
  <protectedRanges>
    <protectedRange sqref="F9" name="Range1_2_2_1"/>
  </protectedRanges>
  <mergeCells count="5">
    <mergeCell ref="A6:N6"/>
    <mergeCell ref="B12:L12"/>
    <mergeCell ref="M12:N12"/>
    <mergeCell ref="B13:L13"/>
    <mergeCell ref="M13:N13"/>
  </mergeCells>
  <pageMargins left="0.7" right="0.7" top="0.75" bottom="0.75" header="0.3" footer="0.3"/>
  <pageSetup paperSize="9" scale="29" orientation="landscape" r:id="rId1"/>
  <colBreaks count="1" manualBreakCount="1">
    <brk id="14" min="1" max="3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TROŠKOVNIK Grupa 63</vt:lpstr>
      <vt:lpstr>'TROŠKOVNIK Grupa 63'!Print_Area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Kristijana Kris</dc:creator>
  <cp:lastModifiedBy>SLAHI Suzana</cp:lastModifiedBy>
  <dcterms:created xsi:type="dcterms:W3CDTF">2023-06-27T18:11:05Z</dcterms:created>
  <dcterms:modified xsi:type="dcterms:W3CDTF">2023-10-02T11:50:44Z</dcterms:modified>
</cp:coreProperties>
</file>