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rtifikat\Desktop\TENDERI\Objedinjena javna nabava\Naša prijava\"/>
    </mc:Choice>
  </mc:AlternateContent>
  <xr:revisionPtr revIDLastSave="0" documentId="13_ncr:1_{66604016-D1DF-4184-9020-32BDA2530325}" xr6:coauthVersionLast="47" xr6:coauthVersionMax="47" xr10:uidLastSave="{00000000-0000-0000-0000-000000000000}"/>
  <bookViews>
    <workbookView xWindow="-120" yWindow="-120" windowWidth="29040" windowHeight="15840" xr2:uid="{8808CF30-BDCC-4E69-A64C-184461C0C187}"/>
  </bookViews>
  <sheets>
    <sheet name="TROŠKOVNIK Grupa 67" sheetId="1" r:id="rId1"/>
  </sheets>
  <definedNames>
    <definedName name="_xlnm.Print_Area" localSheetId="0">'TROŠKOVNIK Grupa 67'!$A$2:$N$26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M13" i="1"/>
  <c r="M14" i="1"/>
  <c r="M15" i="1"/>
  <c r="M16" i="1"/>
  <c r="M17" i="1"/>
  <c r="M18" i="1"/>
  <c r="M19" i="1"/>
  <c r="M20" i="1"/>
  <c r="M21" i="1"/>
  <c r="M22" i="1"/>
  <c r="M23" i="1"/>
  <c r="M24" i="1"/>
  <c r="M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11" i="1"/>
</calcChain>
</file>

<file path=xl/sharedStrings.xml><?xml version="1.0" encoding="utf-8"?>
<sst xmlns="http://schemas.openxmlformats.org/spreadsheetml/2006/main" count="81" uniqueCount="44">
  <si>
    <t>HRVATSKI ZAVOD ZA JAVNO ZDRAVSTVO, Zagreb, Rockefellerova 7</t>
  </si>
  <si>
    <t xml:space="preserve">
</t>
  </si>
  <si>
    <t>ZAJEDNIČKA JAVNA NABAVA ZA POTREBE ZDRAVSTEVNIH USTANOVA REPUBLIKE HRVATSKE</t>
  </si>
  <si>
    <t>REAGENSI, TESTOVI I POTROŠNI MATERIJAL ZA MIKROBIOLOGIJU</t>
  </si>
  <si>
    <t>Evidencijski broj nabave: EVV-ZN 03/23</t>
  </si>
  <si>
    <t>REDNI
BROJ</t>
  </si>
  <si>
    <t>NAZIV I OPIS PREDMETA NABAVE</t>
  </si>
  <si>
    <t>JEDINICA
MJERE</t>
  </si>
  <si>
    <t>OKVIRNA DVOGODIŠNJA KOLIČINA</t>
  </si>
  <si>
    <t>PROIZVOĐAČ- ZEMLJA PORIJEKLA</t>
  </si>
  <si>
    <t>ŠIFRA/
KATALOŠKI BROJ PROIZVOĐAČA</t>
  </si>
  <si>
    <t>ORIGINALNO PAKIRANJE</t>
  </si>
  <si>
    <t>JEDINIČNA CIJENA  BEZ 
PDV-a (EUR)</t>
  </si>
  <si>
    <t>STOPA        PDV-a
(%)</t>
  </si>
  <si>
    <t xml:space="preserve"> IZNOS   PDV-a (EUR)</t>
  </si>
  <si>
    <t>JEDINIČNA CIJENA  S PDV-om (EUR)</t>
  </si>
  <si>
    <t>UKUPNA
CIJENA STAVKE BEZ PDV-a (EUR)</t>
  </si>
  <si>
    <t>UKUPAN IZNOS   PDV-a (EUR)</t>
  </si>
  <si>
    <t>UKUPNA
CIJENA STAVKE S    PDV-om (EUR)</t>
  </si>
  <si>
    <t>UKUPNO ZA GRUPU PREDMETA NABAVE 2 BROJKAMA BEZ PDV-a:</t>
  </si>
  <si>
    <t>UKUPNO ZA GRUPU PREDMETA NABAVE 2 BROJKAMA S PDV-om:</t>
  </si>
  <si>
    <t>12=4*8</t>
  </si>
  <si>
    <t>14=12+13</t>
  </si>
  <si>
    <t>POTATTOE DEXTROSE AGAR (PDA) ZA UZGOJ GLJIVA u petrijevkama 90 mm</t>
  </si>
  <si>
    <t>kom</t>
  </si>
  <si>
    <t>SELEKTIVNO HRANILIŠTE ZA UZGOJ BORDETELA (npr. BORDET GENGOU) u petrijevkama 90 mm</t>
  </si>
  <si>
    <t>SRČANO MOŽDANI BUJON (BHI- Brain Heart infusion broht) od 5 ml u epruveti</t>
  </si>
  <si>
    <t>TODD HEWITT BUJON od 1 ml u epruveti</t>
  </si>
  <si>
    <t xml:space="preserve">TIOGLIKOLATNI BUJON od 10 ml u epruveti </t>
  </si>
  <si>
    <t>ŽUČNI ESKULIN od 5 ml u epruveti</t>
  </si>
  <si>
    <t xml:space="preserve">SIMMONS CITRATE AGAR od 5 ml u epruveti </t>
  </si>
  <si>
    <t xml:space="preserve">HIP (H2S, INDOL, POKRETLJIVOST) od 3 ml  u epruveti </t>
  </si>
  <si>
    <t xml:space="preserve">PRIČUVNI AGAR od  2 ml  u epruveti </t>
  </si>
  <si>
    <t>DNA-ZA AGAR u petrijevkama 90 mm</t>
  </si>
  <si>
    <t>Count-Tact agar a20 ploča (za detekciju bakterija i gljiva)</t>
  </si>
  <si>
    <t>pak</t>
  </si>
  <si>
    <t>FASTIDIOUS ANAEROBE AGAR (FAA) u petrijevkama 90 mm</t>
  </si>
  <si>
    <t xml:space="preserve">DVOSTRUKI ŠEĆER PO KLIGLERU od 5 ml u epruveti </t>
  </si>
  <si>
    <t xml:space="preserve">UREA od  2 ml  u epruveti </t>
  </si>
  <si>
    <t>TROŠKOVNIK IZMJENA 2. - Grupa 67:  Hranjive podloge</t>
  </si>
  <si>
    <t>56113825-1</t>
  </si>
  <si>
    <t>C-PHARM-HRVATSKA</t>
  </si>
  <si>
    <t>20 KOMADA</t>
  </si>
  <si>
    <t>20 KOM/PAK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</si>
</sst>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i/>
      <sz val="9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1" fillId="2" borderId="1" xfId="1" applyNumberFormat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left" vertical="center" wrapText="1"/>
    </xf>
    <xf numFmtId="0" fontId="1" fillId="0" borderId="1" xfId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5" borderId="1" xfId="1" applyFont="1" applyFill="1" applyBorder="1" applyAlignment="1" applyProtection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4" borderId="2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4" fontId="2" fillId="4" borderId="2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</cellXfs>
  <cellStyles count="2">
    <cellStyle name="Normalno" xfId="0" builtinId="0"/>
    <cellStyle name="Tekst objašnjenja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1333500</xdr:colOff>
      <xdr:row>26</xdr:row>
      <xdr:rowOff>0</xdr:rowOff>
    </xdr:from>
    <xdr:to>
      <xdr:col>1</xdr:col>
      <xdr:colOff>1409700</xdr:colOff>
      <xdr:row>26</xdr:row>
      <xdr:rowOff>201930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4B70270-35D1-4BB5-92A2-667F26CE19CF}"/>
            </a:ext>
          </a:extLst>
        </xdr:cNvPr>
        <xdr:cNvSpPr txBox="1">
          <a:spLocks noChangeArrowheads="1"/>
        </xdr:cNvSpPr>
      </xdr:nvSpPr>
      <xdr:spPr bwMode="auto">
        <a:xfrm>
          <a:off x="1914525" y="64312800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1333500</xdr:colOff>
      <xdr:row>26</xdr:row>
      <xdr:rowOff>0</xdr:rowOff>
    </xdr:from>
    <xdr:ext cx="76200" cy="20002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4C5B74ED-ACC6-43B3-AA9F-2AE76723ED65}"/>
            </a:ext>
          </a:extLst>
        </xdr:cNvPr>
        <xdr:cNvSpPr txBox="1">
          <a:spLocks noChangeArrowheads="1"/>
        </xdr:cNvSpPr>
      </xdr:nvSpPr>
      <xdr:spPr bwMode="auto">
        <a:xfrm>
          <a:off x="1914525" y="64312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26</xdr:row>
      <xdr:rowOff>0</xdr:rowOff>
    </xdr:from>
    <xdr:ext cx="76200" cy="20193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A4F52358-A0E8-434A-8A89-DD7FECBAA872}"/>
            </a:ext>
          </a:extLst>
        </xdr:cNvPr>
        <xdr:cNvSpPr txBox="1">
          <a:spLocks noChangeArrowheads="1"/>
        </xdr:cNvSpPr>
      </xdr:nvSpPr>
      <xdr:spPr bwMode="auto">
        <a:xfrm>
          <a:off x="1914525" y="64312800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26</xdr:row>
      <xdr:rowOff>0</xdr:rowOff>
    </xdr:from>
    <xdr:ext cx="76200" cy="20002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AF9CC621-AAFB-4C4F-A662-0B785AA4F4A8}"/>
            </a:ext>
          </a:extLst>
        </xdr:cNvPr>
        <xdr:cNvSpPr txBox="1">
          <a:spLocks noChangeArrowheads="1"/>
        </xdr:cNvSpPr>
      </xdr:nvSpPr>
      <xdr:spPr bwMode="auto">
        <a:xfrm>
          <a:off x="1914525" y="64312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26</xdr:row>
      <xdr:rowOff>0</xdr:rowOff>
    </xdr:from>
    <xdr:ext cx="76200" cy="20193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4E1A181E-32B1-4C51-931D-E4A06F09E772}"/>
            </a:ext>
          </a:extLst>
        </xdr:cNvPr>
        <xdr:cNvSpPr txBox="1">
          <a:spLocks noChangeArrowheads="1"/>
        </xdr:cNvSpPr>
      </xdr:nvSpPr>
      <xdr:spPr bwMode="auto">
        <a:xfrm>
          <a:off x="1914525" y="64312800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26</xdr:row>
      <xdr:rowOff>0</xdr:rowOff>
    </xdr:from>
    <xdr:ext cx="76200" cy="20002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FCC725A9-9153-4FF1-960E-8998E8CA0367}"/>
            </a:ext>
          </a:extLst>
        </xdr:cNvPr>
        <xdr:cNvSpPr txBox="1">
          <a:spLocks noChangeArrowheads="1"/>
        </xdr:cNvSpPr>
      </xdr:nvSpPr>
      <xdr:spPr bwMode="auto">
        <a:xfrm>
          <a:off x="1914525" y="64312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26</xdr:row>
      <xdr:rowOff>0</xdr:rowOff>
    </xdr:from>
    <xdr:ext cx="76200" cy="20193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8001AF34-3495-4901-8733-183DB370955F}"/>
            </a:ext>
          </a:extLst>
        </xdr:cNvPr>
        <xdr:cNvSpPr txBox="1">
          <a:spLocks noChangeArrowheads="1"/>
        </xdr:cNvSpPr>
      </xdr:nvSpPr>
      <xdr:spPr bwMode="auto">
        <a:xfrm>
          <a:off x="1914525" y="64312800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26</xdr:row>
      <xdr:rowOff>0</xdr:rowOff>
    </xdr:from>
    <xdr:ext cx="76200" cy="20002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A56F5768-EEFD-4E9C-9969-85FC1E447BCF}"/>
            </a:ext>
          </a:extLst>
        </xdr:cNvPr>
        <xdr:cNvSpPr txBox="1">
          <a:spLocks noChangeArrowheads="1"/>
        </xdr:cNvSpPr>
      </xdr:nvSpPr>
      <xdr:spPr bwMode="auto">
        <a:xfrm>
          <a:off x="1914525" y="64312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26</xdr:row>
      <xdr:rowOff>0</xdr:rowOff>
    </xdr:from>
    <xdr:ext cx="76200" cy="20193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6ED24F40-9BE2-4779-86DD-499E536F8F45}"/>
            </a:ext>
          </a:extLst>
        </xdr:cNvPr>
        <xdr:cNvSpPr txBox="1">
          <a:spLocks noChangeArrowheads="1"/>
        </xdr:cNvSpPr>
      </xdr:nvSpPr>
      <xdr:spPr bwMode="auto">
        <a:xfrm>
          <a:off x="1914525" y="64312800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26</xdr:row>
      <xdr:rowOff>0</xdr:rowOff>
    </xdr:from>
    <xdr:ext cx="76200" cy="20002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5169FFE4-A2B7-4848-9862-D77901454B47}"/>
            </a:ext>
          </a:extLst>
        </xdr:cNvPr>
        <xdr:cNvSpPr txBox="1">
          <a:spLocks noChangeArrowheads="1"/>
        </xdr:cNvSpPr>
      </xdr:nvSpPr>
      <xdr:spPr bwMode="auto">
        <a:xfrm>
          <a:off x="1914525" y="64312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26</xdr:row>
      <xdr:rowOff>0</xdr:rowOff>
    </xdr:from>
    <xdr:ext cx="76200" cy="20193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2CA5E75D-95FA-473A-9076-72E2C79DAE7A}"/>
            </a:ext>
          </a:extLst>
        </xdr:cNvPr>
        <xdr:cNvSpPr txBox="1">
          <a:spLocks noChangeArrowheads="1"/>
        </xdr:cNvSpPr>
      </xdr:nvSpPr>
      <xdr:spPr bwMode="auto">
        <a:xfrm>
          <a:off x="1914525" y="64312800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26</xdr:row>
      <xdr:rowOff>0</xdr:rowOff>
    </xdr:from>
    <xdr:ext cx="76200" cy="20002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717A720C-B561-4C6A-B96E-1269DBD117FE}"/>
            </a:ext>
          </a:extLst>
        </xdr:cNvPr>
        <xdr:cNvSpPr txBox="1">
          <a:spLocks noChangeArrowheads="1"/>
        </xdr:cNvSpPr>
      </xdr:nvSpPr>
      <xdr:spPr bwMode="auto">
        <a:xfrm>
          <a:off x="1914525" y="64312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26</xdr:row>
      <xdr:rowOff>0</xdr:rowOff>
    </xdr:from>
    <xdr:ext cx="76200" cy="20193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7AFB0732-0473-4504-93EF-6E2AA4236C61}"/>
            </a:ext>
          </a:extLst>
        </xdr:cNvPr>
        <xdr:cNvSpPr txBox="1">
          <a:spLocks noChangeArrowheads="1"/>
        </xdr:cNvSpPr>
      </xdr:nvSpPr>
      <xdr:spPr bwMode="auto">
        <a:xfrm>
          <a:off x="1914525" y="64312800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26</xdr:row>
      <xdr:rowOff>0</xdr:rowOff>
    </xdr:from>
    <xdr:ext cx="76200" cy="20002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E17B00BD-23A0-4098-9097-9A7CD181697C}"/>
            </a:ext>
          </a:extLst>
        </xdr:cNvPr>
        <xdr:cNvSpPr txBox="1">
          <a:spLocks noChangeArrowheads="1"/>
        </xdr:cNvSpPr>
      </xdr:nvSpPr>
      <xdr:spPr bwMode="auto">
        <a:xfrm>
          <a:off x="1914525" y="64312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26</xdr:row>
      <xdr:rowOff>0</xdr:rowOff>
    </xdr:from>
    <xdr:ext cx="76200" cy="20193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1B5F3A55-4855-436F-B0EC-EA936E156FFB}"/>
            </a:ext>
          </a:extLst>
        </xdr:cNvPr>
        <xdr:cNvSpPr txBox="1">
          <a:spLocks noChangeArrowheads="1"/>
        </xdr:cNvSpPr>
      </xdr:nvSpPr>
      <xdr:spPr bwMode="auto">
        <a:xfrm>
          <a:off x="1914525" y="64312800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26</xdr:row>
      <xdr:rowOff>0</xdr:rowOff>
    </xdr:from>
    <xdr:ext cx="76200" cy="20002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842B72A4-93C6-4268-864F-791FD3ADB922}"/>
            </a:ext>
          </a:extLst>
        </xdr:cNvPr>
        <xdr:cNvSpPr txBox="1">
          <a:spLocks noChangeArrowheads="1"/>
        </xdr:cNvSpPr>
      </xdr:nvSpPr>
      <xdr:spPr bwMode="auto">
        <a:xfrm>
          <a:off x="1914525" y="64312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26</xdr:row>
      <xdr:rowOff>0</xdr:rowOff>
    </xdr:from>
    <xdr:ext cx="76200" cy="20193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D5BB92D5-66B9-4FE7-A569-7B5469FF2B82}"/>
            </a:ext>
          </a:extLst>
        </xdr:cNvPr>
        <xdr:cNvSpPr txBox="1">
          <a:spLocks noChangeArrowheads="1"/>
        </xdr:cNvSpPr>
      </xdr:nvSpPr>
      <xdr:spPr bwMode="auto">
        <a:xfrm>
          <a:off x="1914525" y="64312800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26</xdr:row>
      <xdr:rowOff>0</xdr:rowOff>
    </xdr:from>
    <xdr:ext cx="76200" cy="20002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69FDA441-FD8A-4C5A-9E25-B53C28A9E44C}"/>
            </a:ext>
          </a:extLst>
        </xdr:cNvPr>
        <xdr:cNvSpPr txBox="1">
          <a:spLocks noChangeArrowheads="1"/>
        </xdr:cNvSpPr>
      </xdr:nvSpPr>
      <xdr:spPr bwMode="auto">
        <a:xfrm>
          <a:off x="1914525" y="64312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48FA0-2C1A-4369-9CB4-BCAD0503A8B4}">
  <sheetPr>
    <tabColor rgb="FF00B0F0"/>
  </sheetPr>
  <dimension ref="A2:N26"/>
  <sheetViews>
    <sheetView tabSelected="1" topLeftCell="A10" zoomScaleNormal="100" zoomScaleSheetLayoutView="50" workbookViewId="0">
      <selection activeCell="P29" sqref="P29"/>
    </sheetView>
  </sheetViews>
  <sheetFormatPr defaultColWidth="9.140625" defaultRowHeight="21" x14ac:dyDescent="0.35"/>
  <cols>
    <col min="1" max="1" width="8.7109375" style="1" customWidth="1"/>
    <col min="2" max="2" width="70.7109375" style="17" customWidth="1"/>
    <col min="3" max="14" width="11.42578125" style="1" customWidth="1"/>
    <col min="15" max="16384" width="9.140625" style="6"/>
  </cols>
  <sheetData>
    <row r="2" spans="1:14" s="4" customFormat="1" ht="20.100000000000001" customHeight="1" x14ac:dyDescent="0.25">
      <c r="A2" s="1"/>
      <c r="B2" s="2" t="s">
        <v>0</v>
      </c>
      <c r="C2" s="3" t="s">
        <v>1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s="4" customFormat="1" ht="20.100000000000001" customHeight="1" x14ac:dyDescent="0.25">
      <c r="A3" s="1"/>
      <c r="B3" s="2" t="s">
        <v>2</v>
      </c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s="4" customFormat="1" ht="20.100000000000001" customHeight="1" x14ac:dyDescent="0.25">
      <c r="A4" s="1"/>
      <c r="B4" s="2" t="s">
        <v>3</v>
      </c>
      <c r="C4" s="3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s="4" customFormat="1" ht="20.100000000000001" customHeight="1" x14ac:dyDescent="0.25">
      <c r="A5" s="1"/>
      <c r="B5" s="5" t="s">
        <v>4</v>
      </c>
      <c r="C5" s="3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1.25" customHeight="1" x14ac:dyDescent="0.35">
      <c r="A6" s="27" t="s">
        <v>39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x14ac:dyDescent="0.35">
      <c r="A7" s="7"/>
      <c r="B7" s="8"/>
      <c r="C7" s="7"/>
      <c r="D7" s="7"/>
      <c r="E7" s="7"/>
      <c r="F7" s="7"/>
      <c r="G7" s="7"/>
    </row>
    <row r="8" spans="1:14" ht="80.099999999999994" customHeight="1" x14ac:dyDescent="0.35">
      <c r="A8" s="9" t="s">
        <v>5</v>
      </c>
      <c r="B8" s="9" t="s">
        <v>6</v>
      </c>
      <c r="C8" s="9" t="s">
        <v>7</v>
      </c>
      <c r="D8" s="9" t="s">
        <v>8</v>
      </c>
      <c r="E8" s="9" t="s">
        <v>9</v>
      </c>
      <c r="F8" s="9" t="s">
        <v>10</v>
      </c>
      <c r="G8" s="9" t="s">
        <v>11</v>
      </c>
      <c r="H8" s="9" t="s">
        <v>12</v>
      </c>
      <c r="I8" s="9" t="s">
        <v>13</v>
      </c>
      <c r="J8" s="9" t="s">
        <v>14</v>
      </c>
      <c r="K8" s="9" t="s">
        <v>15</v>
      </c>
      <c r="L8" s="9" t="s">
        <v>16</v>
      </c>
      <c r="M8" s="9" t="s">
        <v>17</v>
      </c>
      <c r="N8" s="9" t="s">
        <v>18</v>
      </c>
    </row>
    <row r="9" spans="1:14" s="10" customFormat="1" ht="9.9499999999999993" customHeight="1" x14ac:dyDescent="0.3">
      <c r="A9" s="22">
        <v>-1</v>
      </c>
      <c r="B9" s="19">
        <v>2</v>
      </c>
      <c r="C9" s="18">
        <v>3</v>
      </c>
      <c r="D9" s="18">
        <v>4</v>
      </c>
      <c r="E9" s="18">
        <v>5</v>
      </c>
      <c r="F9" s="20">
        <v>6</v>
      </c>
      <c r="G9" s="18">
        <v>7</v>
      </c>
      <c r="H9" s="18">
        <v>8</v>
      </c>
      <c r="I9" s="18">
        <v>9</v>
      </c>
      <c r="J9" s="18">
        <v>10</v>
      </c>
      <c r="K9" s="21">
        <v>11</v>
      </c>
      <c r="L9" s="18" t="s">
        <v>21</v>
      </c>
      <c r="M9" s="18">
        <v>13</v>
      </c>
      <c r="N9" s="18" t="s">
        <v>22</v>
      </c>
    </row>
    <row r="10" spans="1:14" x14ac:dyDescent="0.35">
      <c r="A10" s="22">
        <v>0</v>
      </c>
      <c r="B10" s="12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ht="24.95" customHeight="1" x14ac:dyDescent="0.35">
      <c r="A11" s="22">
        <v>1</v>
      </c>
      <c r="B11" s="23" t="s">
        <v>23</v>
      </c>
      <c r="C11" s="24" t="s">
        <v>24</v>
      </c>
      <c r="D11" s="13">
        <v>1000</v>
      </c>
      <c r="E11" s="26" t="s">
        <v>41</v>
      </c>
      <c r="F11" s="25">
        <v>503388954</v>
      </c>
      <c r="G11" s="13" t="s">
        <v>42</v>
      </c>
      <c r="H11" s="14">
        <v>0.3</v>
      </c>
      <c r="I11" s="14">
        <v>25</v>
      </c>
      <c r="J11" s="15">
        <f>K11-H11</f>
        <v>7.5000000000000011E-2</v>
      </c>
      <c r="K11" s="15">
        <v>0.375</v>
      </c>
      <c r="L11" s="15">
        <f>D11*H11</f>
        <v>300</v>
      </c>
      <c r="M11" s="15">
        <f>N11-L11</f>
        <v>75</v>
      </c>
      <c r="N11" s="15">
        <f>L11*1.25</f>
        <v>375</v>
      </c>
    </row>
    <row r="12" spans="1:14" ht="24.95" customHeight="1" x14ac:dyDescent="0.35">
      <c r="A12" s="22">
        <v>2</v>
      </c>
      <c r="B12" s="23" t="s">
        <v>25</v>
      </c>
      <c r="C12" s="24" t="s">
        <v>24</v>
      </c>
      <c r="D12" s="13">
        <v>1040</v>
      </c>
      <c r="E12" s="26" t="s">
        <v>41</v>
      </c>
      <c r="F12" s="13">
        <v>50986365</v>
      </c>
      <c r="G12" s="13" t="s">
        <v>42</v>
      </c>
      <c r="H12" s="14">
        <v>0.3</v>
      </c>
      <c r="I12" s="14">
        <v>25</v>
      </c>
      <c r="J12" s="15">
        <f t="shared" ref="J12:J24" si="0">K12-H12</f>
        <v>7.5000000000000011E-2</v>
      </c>
      <c r="K12" s="15">
        <v>0.375</v>
      </c>
      <c r="L12" s="15">
        <f t="shared" ref="L12:L24" si="1">D12*H12</f>
        <v>312</v>
      </c>
      <c r="M12" s="15">
        <f t="shared" ref="M12:M24" si="2">N12-L12</f>
        <v>78</v>
      </c>
      <c r="N12" s="15">
        <f t="shared" ref="N12:N24" si="3">L12*1.25</f>
        <v>390</v>
      </c>
    </row>
    <row r="13" spans="1:14" ht="24.95" customHeight="1" x14ac:dyDescent="0.35">
      <c r="A13" s="22">
        <v>3</v>
      </c>
      <c r="B13" s="23" t="s">
        <v>26</v>
      </c>
      <c r="C13" s="24" t="s">
        <v>24</v>
      </c>
      <c r="D13" s="13">
        <v>16000</v>
      </c>
      <c r="E13" s="26" t="s">
        <v>41</v>
      </c>
      <c r="F13" s="13" t="s">
        <v>40</v>
      </c>
      <c r="G13" s="13" t="s">
        <v>42</v>
      </c>
      <c r="H13" s="14">
        <v>0.57999999999999996</v>
      </c>
      <c r="I13" s="14">
        <v>25</v>
      </c>
      <c r="J13" s="15">
        <f t="shared" si="0"/>
        <v>0.14500000000000002</v>
      </c>
      <c r="K13" s="15">
        <v>0.72499999999999998</v>
      </c>
      <c r="L13" s="15">
        <f t="shared" si="1"/>
        <v>9280</v>
      </c>
      <c r="M13" s="15">
        <f t="shared" si="2"/>
        <v>2320</v>
      </c>
      <c r="N13" s="15">
        <f t="shared" si="3"/>
        <v>11600</v>
      </c>
    </row>
    <row r="14" spans="1:14" ht="24.95" customHeight="1" x14ac:dyDescent="0.35">
      <c r="A14" s="22">
        <v>4</v>
      </c>
      <c r="B14" s="23" t="s">
        <v>27</v>
      </c>
      <c r="C14" s="24" t="s">
        <v>24</v>
      </c>
      <c r="D14" s="13">
        <v>2200</v>
      </c>
      <c r="E14" s="26" t="s">
        <v>41</v>
      </c>
      <c r="F14" s="13">
        <v>880189</v>
      </c>
      <c r="G14" s="13" t="s">
        <v>42</v>
      </c>
      <c r="H14" s="14">
        <v>0.5</v>
      </c>
      <c r="I14" s="14">
        <v>25</v>
      </c>
      <c r="J14" s="15">
        <f t="shared" si="0"/>
        <v>0.125</v>
      </c>
      <c r="K14" s="15">
        <v>0.625</v>
      </c>
      <c r="L14" s="15">
        <f t="shared" si="1"/>
        <v>1100</v>
      </c>
      <c r="M14" s="15">
        <f t="shared" si="2"/>
        <v>275</v>
      </c>
      <c r="N14" s="15">
        <f t="shared" si="3"/>
        <v>1375</v>
      </c>
    </row>
    <row r="15" spans="1:14" ht="24.95" customHeight="1" x14ac:dyDescent="0.35">
      <c r="A15" s="22">
        <v>5</v>
      </c>
      <c r="B15" s="23" t="s">
        <v>28</v>
      </c>
      <c r="C15" s="24" t="s">
        <v>24</v>
      </c>
      <c r="D15" s="13">
        <v>1000</v>
      </c>
      <c r="E15" s="26" t="s">
        <v>41</v>
      </c>
      <c r="F15" s="13">
        <v>53108191</v>
      </c>
      <c r="G15" s="13" t="s">
        <v>42</v>
      </c>
      <c r="H15" s="14">
        <v>0.78</v>
      </c>
      <c r="I15" s="14">
        <v>25</v>
      </c>
      <c r="J15" s="15">
        <f t="shared" si="0"/>
        <v>0.19500000000000006</v>
      </c>
      <c r="K15" s="15">
        <v>0.97500000000000009</v>
      </c>
      <c r="L15" s="15">
        <f t="shared" si="1"/>
        <v>780</v>
      </c>
      <c r="M15" s="15">
        <f t="shared" si="2"/>
        <v>195</v>
      </c>
      <c r="N15" s="15">
        <f t="shared" si="3"/>
        <v>975</v>
      </c>
    </row>
    <row r="16" spans="1:14" ht="24.95" customHeight="1" x14ac:dyDescent="0.35">
      <c r="A16" s="22">
        <v>6</v>
      </c>
      <c r="B16" s="23" t="s">
        <v>29</v>
      </c>
      <c r="C16" s="24" t="s">
        <v>24</v>
      </c>
      <c r="D16" s="13">
        <v>1000</v>
      </c>
      <c r="E16" s="26" t="s">
        <v>41</v>
      </c>
      <c r="F16" s="13">
        <v>704010172</v>
      </c>
      <c r="G16" s="13" t="s">
        <v>42</v>
      </c>
      <c r="H16" s="14">
        <v>0.5</v>
      </c>
      <c r="I16" s="14">
        <v>25</v>
      </c>
      <c r="J16" s="15">
        <f t="shared" si="0"/>
        <v>0.125</v>
      </c>
      <c r="K16" s="15">
        <v>0.625</v>
      </c>
      <c r="L16" s="15">
        <f t="shared" si="1"/>
        <v>500</v>
      </c>
      <c r="M16" s="15">
        <f t="shared" si="2"/>
        <v>125</v>
      </c>
      <c r="N16" s="15">
        <f t="shared" si="3"/>
        <v>625</v>
      </c>
    </row>
    <row r="17" spans="1:14" ht="24.95" customHeight="1" x14ac:dyDescent="0.35">
      <c r="A17" s="22">
        <v>7</v>
      </c>
      <c r="B17" s="23" t="s">
        <v>30</v>
      </c>
      <c r="C17" s="24" t="s">
        <v>24</v>
      </c>
      <c r="D17" s="13">
        <v>400</v>
      </c>
      <c r="E17" s="26" t="s">
        <v>41</v>
      </c>
      <c r="F17" s="13">
        <v>704020452</v>
      </c>
      <c r="G17" s="13" t="s">
        <v>42</v>
      </c>
      <c r="H17" s="14">
        <v>0.71</v>
      </c>
      <c r="I17" s="14">
        <v>25</v>
      </c>
      <c r="J17" s="15">
        <f t="shared" si="0"/>
        <v>0.17749999999999999</v>
      </c>
      <c r="K17" s="15">
        <v>0.88749999999999996</v>
      </c>
      <c r="L17" s="15">
        <f t="shared" si="1"/>
        <v>284</v>
      </c>
      <c r="M17" s="15">
        <f t="shared" si="2"/>
        <v>71</v>
      </c>
      <c r="N17" s="15">
        <f t="shared" si="3"/>
        <v>355</v>
      </c>
    </row>
    <row r="18" spans="1:14" ht="24.95" customHeight="1" x14ac:dyDescent="0.35">
      <c r="A18" s="22">
        <v>8</v>
      </c>
      <c r="B18" s="23" t="s">
        <v>31</v>
      </c>
      <c r="C18" s="24" t="s">
        <v>24</v>
      </c>
      <c r="D18" s="13">
        <v>2000</v>
      </c>
      <c r="E18" s="26" t="s">
        <v>41</v>
      </c>
      <c r="F18" s="13">
        <v>59610181</v>
      </c>
      <c r="G18" s="13" t="s">
        <v>42</v>
      </c>
      <c r="H18" s="14">
        <v>0.5</v>
      </c>
      <c r="I18" s="14">
        <v>25</v>
      </c>
      <c r="J18" s="15">
        <f t="shared" si="0"/>
        <v>0.125</v>
      </c>
      <c r="K18" s="15">
        <v>0.625</v>
      </c>
      <c r="L18" s="15">
        <f t="shared" si="1"/>
        <v>1000</v>
      </c>
      <c r="M18" s="15">
        <f t="shared" si="2"/>
        <v>250</v>
      </c>
      <c r="N18" s="15">
        <f t="shared" si="3"/>
        <v>1250</v>
      </c>
    </row>
    <row r="19" spans="1:14" ht="24.95" customHeight="1" x14ac:dyDescent="0.35">
      <c r="A19" s="22">
        <v>9</v>
      </c>
      <c r="B19" s="23" t="s">
        <v>32</v>
      </c>
      <c r="C19" s="24" t="s">
        <v>24</v>
      </c>
      <c r="D19" s="13">
        <v>600</v>
      </c>
      <c r="E19" s="26" t="s">
        <v>41</v>
      </c>
      <c r="F19" s="13">
        <v>5963683</v>
      </c>
      <c r="G19" s="13" t="s">
        <v>42</v>
      </c>
      <c r="H19" s="14">
        <v>0.77</v>
      </c>
      <c r="I19" s="14">
        <v>25</v>
      </c>
      <c r="J19" s="15">
        <f t="shared" si="0"/>
        <v>0.1925</v>
      </c>
      <c r="K19" s="15">
        <v>0.96250000000000002</v>
      </c>
      <c r="L19" s="15">
        <f t="shared" si="1"/>
        <v>462</v>
      </c>
      <c r="M19" s="15">
        <f t="shared" si="2"/>
        <v>115.5</v>
      </c>
      <c r="N19" s="15">
        <f t="shared" si="3"/>
        <v>577.5</v>
      </c>
    </row>
    <row r="20" spans="1:14" ht="24.95" customHeight="1" x14ac:dyDescent="0.35">
      <c r="A20" s="22">
        <v>10</v>
      </c>
      <c r="B20" s="23" t="s">
        <v>33</v>
      </c>
      <c r="C20" s="24" t="s">
        <v>24</v>
      </c>
      <c r="D20" s="13">
        <v>1080</v>
      </c>
      <c r="E20" s="26" t="s">
        <v>41</v>
      </c>
      <c r="F20" s="13">
        <v>504013682</v>
      </c>
      <c r="G20" s="13" t="s">
        <v>42</v>
      </c>
      <c r="H20" s="14">
        <v>0.37</v>
      </c>
      <c r="I20" s="14">
        <v>25</v>
      </c>
      <c r="J20" s="15">
        <f t="shared" si="0"/>
        <v>9.2500000000000027E-2</v>
      </c>
      <c r="K20" s="15">
        <v>0.46250000000000002</v>
      </c>
      <c r="L20" s="15">
        <f t="shared" si="1"/>
        <v>399.6</v>
      </c>
      <c r="M20" s="15">
        <f t="shared" si="2"/>
        <v>99.899999999999977</v>
      </c>
      <c r="N20" s="15">
        <f t="shared" si="3"/>
        <v>499.5</v>
      </c>
    </row>
    <row r="21" spans="1:14" ht="24.95" customHeight="1" x14ac:dyDescent="0.35">
      <c r="A21" s="22">
        <v>11</v>
      </c>
      <c r="B21" s="23" t="s">
        <v>34</v>
      </c>
      <c r="C21" s="24" t="s">
        <v>35</v>
      </c>
      <c r="D21" s="13">
        <v>40</v>
      </c>
      <c r="E21" s="26" t="s">
        <v>41</v>
      </c>
      <c r="F21" s="13">
        <v>484021502</v>
      </c>
      <c r="G21" s="13" t="s">
        <v>43</v>
      </c>
      <c r="H21" s="14">
        <v>5</v>
      </c>
      <c r="I21" s="14">
        <v>25</v>
      </c>
      <c r="J21" s="15">
        <f t="shared" si="0"/>
        <v>1.25</v>
      </c>
      <c r="K21" s="15">
        <v>6.25</v>
      </c>
      <c r="L21" s="15">
        <f t="shared" si="1"/>
        <v>200</v>
      </c>
      <c r="M21" s="15">
        <f t="shared" si="2"/>
        <v>50</v>
      </c>
      <c r="N21" s="15">
        <f t="shared" si="3"/>
        <v>250</v>
      </c>
    </row>
    <row r="22" spans="1:14" ht="39" customHeight="1" x14ac:dyDescent="0.35">
      <c r="A22" s="22">
        <v>12</v>
      </c>
      <c r="B22" s="23" t="s">
        <v>36</v>
      </c>
      <c r="C22" s="24" t="s">
        <v>24</v>
      </c>
      <c r="D22" s="13">
        <v>1000</v>
      </c>
      <c r="E22" s="26" t="s">
        <v>41</v>
      </c>
      <c r="F22" s="13">
        <v>500954865</v>
      </c>
      <c r="G22" s="13" t="s">
        <v>42</v>
      </c>
      <c r="H22" s="14">
        <v>1</v>
      </c>
      <c r="I22" s="14">
        <v>25</v>
      </c>
      <c r="J22" s="15">
        <f t="shared" si="0"/>
        <v>0.25</v>
      </c>
      <c r="K22" s="15">
        <v>1.25</v>
      </c>
      <c r="L22" s="15">
        <f t="shared" si="1"/>
        <v>1000</v>
      </c>
      <c r="M22" s="15">
        <f t="shared" si="2"/>
        <v>250</v>
      </c>
      <c r="N22" s="15">
        <f t="shared" si="3"/>
        <v>1250</v>
      </c>
    </row>
    <row r="23" spans="1:14" ht="39" customHeight="1" x14ac:dyDescent="0.35">
      <c r="A23" s="22">
        <v>13</v>
      </c>
      <c r="B23" s="23" t="s">
        <v>37</v>
      </c>
      <c r="C23" s="24" t="s">
        <v>24</v>
      </c>
      <c r="D23" s="13">
        <v>2100</v>
      </c>
      <c r="E23" s="26" t="s">
        <v>41</v>
      </c>
      <c r="F23" s="13">
        <v>70103913</v>
      </c>
      <c r="G23" s="13" t="s">
        <v>42</v>
      </c>
      <c r="H23" s="13">
        <v>0.75</v>
      </c>
      <c r="I23" s="14">
        <v>25</v>
      </c>
      <c r="J23" s="15">
        <f t="shared" si="0"/>
        <v>0.1875</v>
      </c>
      <c r="K23" s="15">
        <v>0.9375</v>
      </c>
      <c r="L23" s="15">
        <f t="shared" si="1"/>
        <v>1575</v>
      </c>
      <c r="M23" s="15">
        <f t="shared" si="2"/>
        <v>393.75</v>
      </c>
      <c r="N23" s="15">
        <f t="shared" si="3"/>
        <v>1968.75</v>
      </c>
    </row>
    <row r="24" spans="1:14" ht="39" customHeight="1" x14ac:dyDescent="0.35">
      <c r="A24" s="22">
        <v>14</v>
      </c>
      <c r="B24" s="23" t="s">
        <v>38</v>
      </c>
      <c r="C24" s="24" t="s">
        <v>24</v>
      </c>
      <c r="D24" s="13">
        <v>500</v>
      </c>
      <c r="E24" s="26" t="s">
        <v>41</v>
      </c>
      <c r="F24" s="13">
        <v>731226</v>
      </c>
      <c r="G24" s="13" t="s">
        <v>42</v>
      </c>
      <c r="H24" s="13">
        <v>0.69</v>
      </c>
      <c r="I24" s="14">
        <v>25</v>
      </c>
      <c r="J24" s="15">
        <f t="shared" si="0"/>
        <v>0.17249999999999999</v>
      </c>
      <c r="K24" s="15">
        <v>0.86249999999999993</v>
      </c>
      <c r="L24" s="15">
        <f t="shared" si="1"/>
        <v>345</v>
      </c>
      <c r="M24" s="15">
        <f t="shared" si="2"/>
        <v>86.25</v>
      </c>
      <c r="N24" s="15">
        <f t="shared" si="3"/>
        <v>431.25</v>
      </c>
    </row>
    <row r="25" spans="1:14" ht="24.95" customHeight="1" x14ac:dyDescent="0.35">
      <c r="A25" s="16"/>
      <c r="B25" s="28" t="s">
        <v>19</v>
      </c>
      <c r="C25" s="29"/>
      <c r="D25" s="29"/>
      <c r="E25" s="29"/>
      <c r="F25" s="29"/>
      <c r="G25" s="29"/>
      <c r="H25" s="29"/>
      <c r="I25" s="29"/>
      <c r="J25" s="29"/>
      <c r="K25" s="29"/>
      <c r="L25" s="30"/>
      <c r="M25" s="31">
        <v>17537.599999999999</v>
      </c>
      <c r="N25" s="32"/>
    </row>
    <row r="26" spans="1:14" ht="24.95" customHeight="1" x14ac:dyDescent="0.35">
      <c r="A26" s="16"/>
      <c r="B26" s="28" t="s">
        <v>20</v>
      </c>
      <c r="C26" s="29"/>
      <c r="D26" s="29"/>
      <c r="E26" s="29"/>
      <c r="F26" s="29"/>
      <c r="G26" s="29"/>
      <c r="H26" s="29"/>
      <c r="I26" s="29"/>
      <c r="J26" s="29"/>
      <c r="K26" s="29"/>
      <c r="L26" s="30"/>
      <c r="M26" s="31">
        <v>21922</v>
      </c>
      <c r="N26" s="32"/>
    </row>
  </sheetData>
  <protectedRanges>
    <protectedRange sqref="F9" name="Range1_2_2_1"/>
  </protectedRanges>
  <mergeCells count="5">
    <mergeCell ref="A6:N6"/>
    <mergeCell ref="B25:L25"/>
    <mergeCell ref="M25:N25"/>
    <mergeCell ref="B26:L26"/>
    <mergeCell ref="M26:N26"/>
  </mergeCells>
  <phoneticPr fontId="7" type="noConversion"/>
  <pageMargins left="0.7" right="0.7" top="0.75" bottom="0.75" header="0.3" footer="0.3"/>
  <pageSetup paperSize="9" scale="29" orientation="landscape" r:id="rId1"/>
  <colBreaks count="1" manualBreakCount="1">
    <brk id="14" min="1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TROŠKOVNIK Grupa 67</vt:lpstr>
      <vt:lpstr>'TROŠKOVNIK Grupa 67'!Podrucje_ispisa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Kristijana Kris</dc:creator>
  <cp:lastModifiedBy>Danijela Tolic</cp:lastModifiedBy>
  <dcterms:created xsi:type="dcterms:W3CDTF">2023-06-27T17:34:04Z</dcterms:created>
  <dcterms:modified xsi:type="dcterms:W3CDTF">2023-10-02T11:19:46Z</dcterms:modified>
</cp:coreProperties>
</file>