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9275616068c7eb33/TENDERI/TENDERI 2023/14.09.2023 HHZJZ Testovi za ustanove RH/Zadnja izmjena troškovnika 21.09.2023/"/>
    </mc:Choice>
  </mc:AlternateContent>
  <xr:revisionPtr revIDLastSave="1047" documentId="13_ncr:1_{A4EA3E75-0446-45AC-910F-E89AD636A859}" xr6:coauthVersionLast="47" xr6:coauthVersionMax="47" xr10:uidLastSave="{4678D588-A83C-4737-AFCF-23FE1F810F76}"/>
  <bookViews>
    <workbookView xWindow="-120" yWindow="-120" windowWidth="29040" windowHeight="15720" xr2:uid="{21D6A3D7-C549-48F4-B557-009698F57333}"/>
  </bookViews>
  <sheets>
    <sheet name="TROŠKOVNIK Grupa 7" sheetId="1" r:id="rId1"/>
  </sheets>
  <definedNames>
    <definedName name="_xlnm.Print_Area" localSheetId="0">'TROŠKOVNIK Grupa 7'!$A$2:$N$104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1" i="1" l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</calcChain>
</file>

<file path=xl/sharedStrings.xml><?xml version="1.0" encoding="utf-8"?>
<sst xmlns="http://schemas.openxmlformats.org/spreadsheetml/2006/main" count="449" uniqueCount="191">
  <si>
    <t>HRVATSKI ZAVOD ZA JAVNO ZDRAVSTVO, Zagreb, Rockefellerova 7</t>
  </si>
  <si>
    <t xml:space="preserve">
</t>
  </si>
  <si>
    <t>ZAJEDNIČKA JAVNA NABAVA ZA POTREBE ZDRAVSTEVNIH USTANOVA REPUBLIKE HRVATSKE</t>
  </si>
  <si>
    <t>REAGENSI, TESTOVI I POTROŠNI MATERIJAL ZA MIKROBIOLOGIJU</t>
  </si>
  <si>
    <t>Evidencijski broj nabave: EVV-ZN 03/23</t>
  </si>
  <si>
    <t>REDNI
BROJ</t>
  </si>
  <si>
    <t>NAZIV I OPIS PREDMETA NABAVE</t>
  </si>
  <si>
    <t>JEDINICA
MJERE</t>
  </si>
  <si>
    <t>OKVIRNA DVOGODIŠNJA KOLIČINA</t>
  </si>
  <si>
    <t>PROIZVOĐAČ- ZEMLJA PORIJEKLA</t>
  </si>
  <si>
    <t>ŠIFRA/
KATALOŠKI BROJ PROIZVOĐAČA</t>
  </si>
  <si>
    <t>ORIGINALNO PAKIRANJE</t>
  </si>
  <si>
    <t>JEDINIČNA CIJENA  BEZ 
PDV-a (EUR)</t>
  </si>
  <si>
    <t>STOPA        PDV-a
(%)</t>
  </si>
  <si>
    <t xml:space="preserve"> IZNOS   PDV-a (EUR)</t>
  </si>
  <si>
    <t>JEDINIČNA CIJENA  S PDV-om (EUR)</t>
  </si>
  <si>
    <t>UKUPNA
CIJENA STAVKE BEZ PDV-a (EUR)</t>
  </si>
  <si>
    <t>UKUPAN IZNOS   PDV-a (EUR)</t>
  </si>
  <si>
    <t>UKUPNA
CIJENA STAVKE S    PDV-om (EUR)</t>
  </si>
  <si>
    <t xml:space="preserve">GRUPA PREDMETA NABAVE 7: Dehidrirane osnovne i selektivne podloge
</t>
  </si>
  <si>
    <t>Agar bakteriološki a 500g</t>
  </si>
  <si>
    <t>g</t>
  </si>
  <si>
    <t>Columbia blood agar base</t>
  </si>
  <si>
    <t>Columbia CNA agar</t>
  </si>
  <si>
    <t xml:space="preserve">DNA-se agar dehidrirana podloga </t>
  </si>
  <si>
    <t>Kligler iron agar a 500g</t>
  </si>
  <si>
    <t xml:space="preserve">Mac Conkey agar No.3 </t>
  </si>
  <si>
    <t xml:space="preserve">Tryptic soy broth - dehidrirana podloga </t>
  </si>
  <si>
    <t>Thioglycolate medium usp fluid a 100g</t>
  </si>
  <si>
    <t>Bile aesculin agar</t>
  </si>
  <si>
    <t xml:space="preserve">Brucella agar (medium base)  </t>
  </si>
  <si>
    <t xml:space="preserve"> Malt  agar a 500g</t>
  </si>
  <si>
    <t xml:space="preserve">Mueller Hinton agar II </t>
  </si>
  <si>
    <t xml:space="preserve">Peptone bacto </t>
  </si>
  <si>
    <t xml:space="preserve">Peptone proteose </t>
  </si>
  <si>
    <t>Simmons citrate agar</t>
  </si>
  <si>
    <t>Manitol salt agar</t>
  </si>
  <si>
    <t>Enterococcosel broth</t>
  </si>
  <si>
    <t>Mueller Hinton broth</t>
  </si>
  <si>
    <t>Urea broth base</t>
  </si>
  <si>
    <t>Phenylalanin agar</t>
  </si>
  <si>
    <t xml:space="preserve">XLD (xylose lysine deoxycholate) agar -  dehidrirana podloga </t>
  </si>
  <si>
    <t>Campylobacter agar base</t>
  </si>
  <si>
    <t>Campylobacter supplement</t>
  </si>
  <si>
    <t xml:space="preserve">Saburaud chloramphenicol agar - dehidrirana podloga </t>
  </si>
  <si>
    <t>Yeresinia selective agar (CIN), dehidrirana podloga (a500 g)</t>
  </si>
  <si>
    <t>viala</t>
  </si>
  <si>
    <t>Supplement  za podlogu za uzgoj h.pylori</t>
  </si>
  <si>
    <t>SIM medium</t>
  </si>
  <si>
    <t>Lysine decarboxylase broth</t>
  </si>
  <si>
    <t>Lowenstein-Jensen medium base a 500 g</t>
  </si>
  <si>
    <t>SS agar modified</t>
  </si>
  <si>
    <t>Selenite broth, 100 g</t>
  </si>
  <si>
    <t xml:space="preserve">Blood agar base No.2  </t>
  </si>
  <si>
    <t>Buffered peptone water</t>
  </si>
  <si>
    <t>G.N. Hajna broth</t>
  </si>
  <si>
    <t>Mannitol salt agar</t>
  </si>
  <si>
    <t>Cled agar</t>
  </si>
  <si>
    <t>Drigalski lactose agar</t>
  </si>
  <si>
    <t>Actinomyces agar</t>
  </si>
  <si>
    <t xml:space="preserve">Brucella agar (medium base); Brucella Agar Base with Hemin and Vitamin K, 500g  </t>
  </si>
  <si>
    <t>Brucelle broth; BRUCELLA BROTH 500g ili jednakovrijedno</t>
  </si>
  <si>
    <t xml:space="preserve">Peptone bacto; PEPTON (ENZYMATIC DIGEST OF PROTEIN) ŽIVOTINJSKOG TKIVA  ZA BAKTERIOLOGIJU 500 G </t>
  </si>
  <si>
    <t>Yeast extract a 500 gr; EKSTRAKT KVASCA</t>
  </si>
  <si>
    <t>Pseudomonas agar; PSEUDOMONAS ISOLATION AGAR (PIA) 500g</t>
  </si>
  <si>
    <t>Clostridium diffcile agra; CLOSTRIDIUM DIFFICILE AGAR BASE 500g</t>
  </si>
  <si>
    <t>CLOSTRIDIUM DIFFICILE ANTIMICROBIAL SUPPLEMENT amp. 5ml</t>
  </si>
  <si>
    <t>Campylobacter agar; CAMPYLOBACTER BLOOD FREE MEDIUM BASE (Karmali) 500g</t>
  </si>
  <si>
    <t>Campylobacter agar; KARMALI ANTIMICROBIAL SUPPLEMENT amp. a 5ml</t>
  </si>
  <si>
    <t>Endo agar; ENDO AGAR SA FUKSINOM 500g</t>
  </si>
  <si>
    <t>PHENYLALANINE AGAR 500g</t>
  </si>
  <si>
    <t>SELENITE BROTH 500g</t>
  </si>
  <si>
    <t>BRAIN HEART INFUSION BROTH 500g</t>
  </si>
  <si>
    <t>KROMOGENI AGAR ZA detekciju i razlikovanje pojedinih vrsta roda CANDIDA 500g</t>
  </si>
  <si>
    <t>BEEF EXTRACT 500 g</t>
  </si>
  <si>
    <t>MALONATE BROTH (Ewing Modific) 100 g</t>
  </si>
  <si>
    <t>CETRIMID AGAR BASE 500g</t>
  </si>
  <si>
    <t>DECARBOXYLASE MOELLER BASE BROTH 500g</t>
  </si>
  <si>
    <t>UREA AGAR BASE (Christensen) 500g</t>
  </si>
  <si>
    <t>SUPLEMENT ZA COLUMBIA AGAR BASE ZA 500 ML MEDIJA (Gardnerella vaginalis supplement - Gentamicin, Nalidixic acid, Amphotericin B)</t>
  </si>
  <si>
    <t>ANDRADE PEPTONSKA VODA PH 7,4</t>
  </si>
  <si>
    <t>CLORAMPHENICOL SUPLEMENT ZA 500 ML MEDIJA</t>
  </si>
  <si>
    <t>UREA broth (Christensen) 500g</t>
  </si>
  <si>
    <t>STUARTOV TRANSPORTNI MEDIJ (bez ugljena), DEHIDRIRAN</t>
  </si>
  <si>
    <t>TWEEN 80 supplement a 100ml</t>
  </si>
  <si>
    <t>ml</t>
  </si>
  <si>
    <t>RPMI 1640 agar + 2 % glukoze</t>
  </si>
  <si>
    <t>Cefixime-tellurite supplement za 500ml medija</t>
  </si>
  <si>
    <t>Suplement za uzgoj Helicobacter pylori (sadrži vankomicin, trimetoprim, cefsulodin, amfotericin B) za 500 ml medija</t>
  </si>
  <si>
    <t>MAC CONKEY broth 500g</t>
  </si>
  <si>
    <t>ß-NAD Beta-nicotinamid adenine dinucleotide hydrate ≥96,5% (HPLC, from yeast)</t>
  </si>
  <si>
    <t>Ninhydrin</t>
  </si>
  <si>
    <t>Cystine Tryptone Agar, 500 g G ili jednakovrijedno</t>
  </si>
  <si>
    <t>Wilkins Chalgren Anaerobic Agar Base , 500g</t>
  </si>
  <si>
    <t>Thioglycollate Agar</t>
  </si>
  <si>
    <t>PYR 50 ampula 0,5ml</t>
  </si>
  <si>
    <t>TRYPTIC SOY AGAR 500g</t>
  </si>
  <si>
    <t>Cocosel agar; agar za izradu selektivna podloge za prepoznavanje enterokoka i streptokoka</t>
  </si>
  <si>
    <t>Brain Heart Infusion  broth; Brain Heart Infusion  broth, prah za izradu agara, pakiranje 400-500grama</t>
  </si>
  <si>
    <t>Pak</t>
  </si>
  <si>
    <t>Suplement za uzgoj Yersinia (sadrži cefsulodin, novobiocin, irgasan) za 500 ml medija</t>
  </si>
  <si>
    <t xml:space="preserve">β-NAD - sastojak za pripremu MH-F agara  </t>
  </si>
  <si>
    <t>Kom</t>
  </si>
  <si>
    <t>Želatina u prahu, prah za izradu agara</t>
  </si>
  <si>
    <t>Vitamin K1 u ampulama</t>
  </si>
  <si>
    <t>E.M.B AGAR</t>
  </si>
  <si>
    <t>SABOURAUD 2% DEXTROSE BROTH</t>
  </si>
  <si>
    <t>SABOURAUD 2% DEXTROSE AGAR</t>
  </si>
  <si>
    <t>DEKSTROZNI BUJON</t>
  </si>
  <si>
    <t>SCHAEDLER BROTH</t>
  </si>
  <si>
    <t>UKUPNO ZA GRUPU PREDMETA NABAVE 7 BROJKAMA BEZ PDV-a:</t>
  </si>
  <si>
    <t>UKUPNO ZA GRUPU PREDMETA NABAVE 7 BROJKAMA S PDV-om:</t>
  </si>
  <si>
    <t>12=4*8</t>
  </si>
  <si>
    <t>14=12+13</t>
  </si>
  <si>
    <t>TROŠKOVNIK Izmjena - Grupa 7: Dehidrirane osnovne i selektivne podloge</t>
  </si>
  <si>
    <t>bočica</t>
  </si>
  <si>
    <t>gr</t>
  </si>
  <si>
    <t xml:space="preserve">Yersinia selective supplement </t>
  </si>
  <si>
    <t xml:space="preserve">UREA 40% (SUPLEMENT ZA UREA BROTH CHRISTENSEN) </t>
  </si>
  <si>
    <t>CORN MEAL AGAR za izradu 2% kukuruznog agara kojem se dodaje TWEEN 80</t>
  </si>
  <si>
    <t>Non Spore Anaerobic Supplement  </t>
  </si>
  <si>
    <t>G.N. Spore Anaerobic Supplement  </t>
  </si>
  <si>
    <t>Amp</t>
  </si>
  <si>
    <t>Biolab, Mađarska</t>
  </si>
  <si>
    <t>BAA10500</t>
  </si>
  <si>
    <t>500g</t>
  </si>
  <si>
    <t>COL20500</t>
  </si>
  <si>
    <t>CNA20500</t>
  </si>
  <si>
    <t>Condalab, Španjolska</t>
  </si>
  <si>
    <t>KIA20500</t>
  </si>
  <si>
    <t>MCA20500</t>
  </si>
  <si>
    <t>TSB20500</t>
  </si>
  <si>
    <t>THM20500</t>
  </si>
  <si>
    <t>SIM20500</t>
  </si>
  <si>
    <t>100g</t>
  </si>
  <si>
    <t>BEA20500</t>
  </si>
  <si>
    <t>MHT20500</t>
  </si>
  <si>
    <t>CIT20500</t>
  </si>
  <si>
    <t>PNA20500</t>
  </si>
  <si>
    <t>XLI20500</t>
  </si>
  <si>
    <t>10 vials</t>
  </si>
  <si>
    <t>Oxoid, Italija</t>
  </si>
  <si>
    <t>SR0147E</t>
  </si>
  <si>
    <t>SEB20100</t>
  </si>
  <si>
    <t>BAL20500</t>
  </si>
  <si>
    <t>CLA20500</t>
  </si>
  <si>
    <t>DAS20500</t>
  </si>
  <si>
    <t>BHK20500</t>
  </si>
  <si>
    <t>PIA20500</t>
  </si>
  <si>
    <t>CAK20500</t>
  </si>
  <si>
    <t>CPK80004</t>
  </si>
  <si>
    <t>END20500</t>
  </si>
  <si>
    <t>SEB20500</t>
  </si>
  <si>
    <t>BHI20500</t>
  </si>
  <si>
    <t>BEE10500</t>
  </si>
  <si>
    <t>Himedia, Indija</t>
  </si>
  <si>
    <t>M393-500g</t>
  </si>
  <si>
    <t>GAS80004</t>
  </si>
  <si>
    <t>PEW20500-00</t>
  </si>
  <si>
    <t>CM0071B</t>
  </si>
  <si>
    <t>SR0020</t>
  </si>
  <si>
    <t>TSW20500</t>
  </si>
  <si>
    <t>TWS80100</t>
  </si>
  <si>
    <t>100 ml</t>
  </si>
  <si>
    <t>MBE20500</t>
  </si>
  <si>
    <t>MB234-10g</t>
  </si>
  <si>
    <t>10g</t>
  </si>
  <si>
    <t>M159-500g</t>
  </si>
  <si>
    <t>THA20500</t>
  </si>
  <si>
    <t>FD001-5</t>
  </si>
  <si>
    <t>5 vials</t>
  </si>
  <si>
    <t>FD002-5</t>
  </si>
  <si>
    <t>BD,SAD</t>
  </si>
  <si>
    <t>50 vilas</t>
  </si>
  <si>
    <t>TSA20500</t>
  </si>
  <si>
    <t>10 vials/pak</t>
  </si>
  <si>
    <t>NAD10001</t>
  </si>
  <si>
    <t>1g</t>
  </si>
  <si>
    <t>Liofilchem,Italija</t>
  </si>
  <si>
    <t>SDD20500</t>
  </si>
  <si>
    <t>MEA20500</t>
  </si>
  <si>
    <t>CGS80004</t>
  </si>
  <si>
    <t>MAM20100</t>
  </si>
  <si>
    <t>GELA10500</t>
  </si>
  <si>
    <t>1G</t>
  </si>
  <si>
    <t>M1972-500G</t>
  </si>
  <si>
    <t>M832-500g</t>
  </si>
  <si>
    <t>CAA20500</t>
  </si>
  <si>
    <t>Sigma Aldrich</t>
  </si>
  <si>
    <t>N7004-1G,USA</t>
  </si>
  <si>
    <t>LJM20500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</si>
</sst>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6"/>
      <name val="Calibri"/>
      <family val="2"/>
      <charset val="238"/>
      <scheme val="minor"/>
    </font>
    <font>
      <b/>
      <i/>
      <sz val="14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i/>
      <sz val="9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22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40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3" fillId="0" borderId="0" xfId="0" applyFont="1"/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vertical="top" wrapText="1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4" fillId="0" borderId="0" xfId="0" applyFont="1"/>
    <xf numFmtId="0" fontId="1" fillId="2" borderId="1" xfId="1" applyNumberFormat="1" applyFont="1" applyFill="1" applyBorder="1" applyAlignment="1" applyProtection="1">
      <alignment horizontal="center" vertical="center"/>
    </xf>
    <xf numFmtId="0" fontId="2" fillId="2" borderId="1" xfId="1" applyFont="1" applyFill="1" applyBorder="1" applyAlignment="1" applyProtection="1">
      <alignment horizontal="center" vertical="center" wrapText="1"/>
    </xf>
    <xf numFmtId="0" fontId="1" fillId="0" borderId="1" xfId="1" applyFont="1" applyFill="1" applyBorder="1" applyAlignment="1" applyProtection="1">
      <alignment horizontal="center" vertical="center"/>
    </xf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1" fillId="0" borderId="0" xfId="0" applyFont="1" applyAlignment="1">
      <alignment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4" borderId="1" xfId="0" applyFont="1" applyFill="1" applyBorder="1" applyAlignment="1">
      <alignment horizontal="left" vertical="center" wrapText="1"/>
    </xf>
    <xf numFmtId="0" fontId="1" fillId="4" borderId="1" xfId="1" applyFont="1" applyFill="1" applyBorder="1" applyAlignment="1" applyProtection="1">
      <alignment horizontal="center" vertical="center"/>
    </xf>
    <xf numFmtId="9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0" fontId="2" fillId="5" borderId="3" xfId="0" applyFont="1" applyFill="1" applyBorder="1" applyAlignment="1">
      <alignment horizontal="right" vertical="center" wrapText="1"/>
    </xf>
    <xf numFmtId="0" fontId="2" fillId="5" borderId="4" xfId="0" applyFont="1" applyFill="1" applyBorder="1" applyAlignment="1">
      <alignment horizontal="right" vertical="center" wrapText="1"/>
    </xf>
    <xf numFmtId="0" fontId="2" fillId="5" borderId="5" xfId="0" applyFont="1" applyFill="1" applyBorder="1" applyAlignment="1">
      <alignment horizontal="right" vertical="center" wrapText="1"/>
    </xf>
    <xf numFmtId="4" fontId="2" fillId="5" borderId="3" xfId="0" applyNumberFormat="1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</cellXfs>
  <cellStyles count="2">
    <cellStyle name="Normalno" xfId="0" builtinId="0"/>
    <cellStyle name="Tekst objašnjenja" xfId="1" builtinId="5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1333500</xdr:colOff>
      <xdr:row>104</xdr:row>
      <xdr:rowOff>0</xdr:rowOff>
    </xdr:from>
    <xdr:to>
      <xdr:col>1</xdr:col>
      <xdr:colOff>1409700</xdr:colOff>
      <xdr:row>104</xdr:row>
      <xdr:rowOff>201930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8A3B38BA-341A-41FE-894A-640128ED4182}"/>
            </a:ext>
          </a:extLst>
        </xdr:cNvPr>
        <xdr:cNvSpPr txBox="1">
          <a:spLocks noChangeArrowheads="1"/>
        </xdr:cNvSpPr>
      </xdr:nvSpPr>
      <xdr:spPr bwMode="auto">
        <a:xfrm>
          <a:off x="1914525" y="74114025"/>
          <a:ext cx="76200" cy="2019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1</xdr:col>
      <xdr:colOff>1333500</xdr:colOff>
      <xdr:row>104</xdr:row>
      <xdr:rowOff>0</xdr:rowOff>
    </xdr:from>
    <xdr:ext cx="76200" cy="20002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53CC0DA0-3A0B-4D2F-9D43-C887EB0FC0CF}"/>
            </a:ext>
          </a:extLst>
        </xdr:cNvPr>
        <xdr:cNvSpPr txBox="1">
          <a:spLocks noChangeArrowheads="1"/>
        </xdr:cNvSpPr>
      </xdr:nvSpPr>
      <xdr:spPr bwMode="auto">
        <a:xfrm>
          <a:off x="1914525" y="741140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1333500</xdr:colOff>
      <xdr:row>104</xdr:row>
      <xdr:rowOff>0</xdr:rowOff>
    </xdr:from>
    <xdr:ext cx="76200" cy="201930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D9663A86-7AEF-4C58-A956-290E1FFB6F50}"/>
            </a:ext>
          </a:extLst>
        </xdr:cNvPr>
        <xdr:cNvSpPr txBox="1">
          <a:spLocks noChangeArrowheads="1"/>
        </xdr:cNvSpPr>
      </xdr:nvSpPr>
      <xdr:spPr bwMode="auto">
        <a:xfrm>
          <a:off x="1914525" y="74114025"/>
          <a:ext cx="76200" cy="2019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1333500</xdr:colOff>
      <xdr:row>104</xdr:row>
      <xdr:rowOff>0</xdr:rowOff>
    </xdr:from>
    <xdr:ext cx="76200" cy="20002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32181D59-277E-49AF-891B-4560ABD79D84}"/>
            </a:ext>
          </a:extLst>
        </xdr:cNvPr>
        <xdr:cNvSpPr txBox="1">
          <a:spLocks noChangeArrowheads="1"/>
        </xdr:cNvSpPr>
      </xdr:nvSpPr>
      <xdr:spPr bwMode="auto">
        <a:xfrm>
          <a:off x="1914525" y="741140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1333500</xdr:colOff>
      <xdr:row>104</xdr:row>
      <xdr:rowOff>0</xdr:rowOff>
    </xdr:from>
    <xdr:ext cx="76200" cy="201930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B5DAD0A9-0658-4EC3-870A-F5E0819BD7A3}"/>
            </a:ext>
          </a:extLst>
        </xdr:cNvPr>
        <xdr:cNvSpPr txBox="1">
          <a:spLocks noChangeArrowheads="1"/>
        </xdr:cNvSpPr>
      </xdr:nvSpPr>
      <xdr:spPr bwMode="auto">
        <a:xfrm>
          <a:off x="1914525" y="74114025"/>
          <a:ext cx="76200" cy="2019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1333500</xdr:colOff>
      <xdr:row>104</xdr:row>
      <xdr:rowOff>0</xdr:rowOff>
    </xdr:from>
    <xdr:ext cx="76200" cy="20002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A4B1FBA-1CD1-4E22-BC1A-3A27A07AB7D3}"/>
            </a:ext>
          </a:extLst>
        </xdr:cNvPr>
        <xdr:cNvSpPr txBox="1">
          <a:spLocks noChangeArrowheads="1"/>
        </xdr:cNvSpPr>
      </xdr:nvSpPr>
      <xdr:spPr bwMode="auto">
        <a:xfrm>
          <a:off x="1914525" y="741140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1333500</xdr:colOff>
      <xdr:row>104</xdr:row>
      <xdr:rowOff>0</xdr:rowOff>
    </xdr:from>
    <xdr:ext cx="76200" cy="201930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FACFB564-1482-4192-BFEF-07E3C04D2270}"/>
            </a:ext>
          </a:extLst>
        </xdr:cNvPr>
        <xdr:cNvSpPr txBox="1">
          <a:spLocks noChangeArrowheads="1"/>
        </xdr:cNvSpPr>
      </xdr:nvSpPr>
      <xdr:spPr bwMode="auto">
        <a:xfrm>
          <a:off x="1914525" y="74114025"/>
          <a:ext cx="76200" cy="2019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1333500</xdr:colOff>
      <xdr:row>104</xdr:row>
      <xdr:rowOff>0</xdr:rowOff>
    </xdr:from>
    <xdr:ext cx="76200" cy="20002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3B7DCC2D-E9BD-4F1D-9590-51C331003571}"/>
            </a:ext>
          </a:extLst>
        </xdr:cNvPr>
        <xdr:cNvSpPr txBox="1">
          <a:spLocks noChangeArrowheads="1"/>
        </xdr:cNvSpPr>
      </xdr:nvSpPr>
      <xdr:spPr bwMode="auto">
        <a:xfrm>
          <a:off x="1914525" y="741140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1333500</xdr:colOff>
      <xdr:row>104</xdr:row>
      <xdr:rowOff>0</xdr:rowOff>
    </xdr:from>
    <xdr:ext cx="76200" cy="201930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1A91D303-7AF5-4FCE-85E0-15A755C8322B}"/>
            </a:ext>
          </a:extLst>
        </xdr:cNvPr>
        <xdr:cNvSpPr txBox="1">
          <a:spLocks noChangeArrowheads="1"/>
        </xdr:cNvSpPr>
      </xdr:nvSpPr>
      <xdr:spPr bwMode="auto">
        <a:xfrm>
          <a:off x="1914525" y="74114025"/>
          <a:ext cx="76200" cy="2019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1333500</xdr:colOff>
      <xdr:row>104</xdr:row>
      <xdr:rowOff>0</xdr:rowOff>
    </xdr:from>
    <xdr:ext cx="76200" cy="20002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AB95A95B-ABAA-47C7-8CC9-4C87EB24C789}"/>
            </a:ext>
          </a:extLst>
        </xdr:cNvPr>
        <xdr:cNvSpPr txBox="1">
          <a:spLocks noChangeArrowheads="1"/>
        </xdr:cNvSpPr>
      </xdr:nvSpPr>
      <xdr:spPr bwMode="auto">
        <a:xfrm>
          <a:off x="1914525" y="741140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1333500</xdr:colOff>
      <xdr:row>104</xdr:row>
      <xdr:rowOff>0</xdr:rowOff>
    </xdr:from>
    <xdr:ext cx="76200" cy="201930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6AADCA40-8C9F-411B-9F1E-D2196100F05B}"/>
            </a:ext>
          </a:extLst>
        </xdr:cNvPr>
        <xdr:cNvSpPr txBox="1">
          <a:spLocks noChangeArrowheads="1"/>
        </xdr:cNvSpPr>
      </xdr:nvSpPr>
      <xdr:spPr bwMode="auto">
        <a:xfrm>
          <a:off x="1914525" y="74114025"/>
          <a:ext cx="76200" cy="2019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1333500</xdr:colOff>
      <xdr:row>104</xdr:row>
      <xdr:rowOff>0</xdr:rowOff>
    </xdr:from>
    <xdr:ext cx="76200" cy="20002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DE2C620A-6F17-45A0-BDDE-FC24D7322869}"/>
            </a:ext>
          </a:extLst>
        </xdr:cNvPr>
        <xdr:cNvSpPr txBox="1">
          <a:spLocks noChangeArrowheads="1"/>
        </xdr:cNvSpPr>
      </xdr:nvSpPr>
      <xdr:spPr bwMode="auto">
        <a:xfrm>
          <a:off x="1914525" y="741140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1333500</xdr:colOff>
      <xdr:row>104</xdr:row>
      <xdr:rowOff>0</xdr:rowOff>
    </xdr:from>
    <xdr:ext cx="76200" cy="201930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F3EB66A2-3E99-49CB-922F-4D3B1911B3D9}"/>
            </a:ext>
          </a:extLst>
        </xdr:cNvPr>
        <xdr:cNvSpPr txBox="1">
          <a:spLocks noChangeArrowheads="1"/>
        </xdr:cNvSpPr>
      </xdr:nvSpPr>
      <xdr:spPr bwMode="auto">
        <a:xfrm>
          <a:off x="1914525" y="74114025"/>
          <a:ext cx="76200" cy="2019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1333500</xdr:colOff>
      <xdr:row>104</xdr:row>
      <xdr:rowOff>0</xdr:rowOff>
    </xdr:from>
    <xdr:ext cx="76200" cy="200025"/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473AFF3A-0432-4D5C-820A-3542051AD511}"/>
            </a:ext>
          </a:extLst>
        </xdr:cNvPr>
        <xdr:cNvSpPr txBox="1">
          <a:spLocks noChangeArrowheads="1"/>
        </xdr:cNvSpPr>
      </xdr:nvSpPr>
      <xdr:spPr bwMode="auto">
        <a:xfrm>
          <a:off x="1914525" y="741140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1333500</xdr:colOff>
      <xdr:row>104</xdr:row>
      <xdr:rowOff>0</xdr:rowOff>
    </xdr:from>
    <xdr:ext cx="76200" cy="201930"/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A11F8351-99A2-432E-86A5-D780D8F07210}"/>
            </a:ext>
          </a:extLst>
        </xdr:cNvPr>
        <xdr:cNvSpPr txBox="1">
          <a:spLocks noChangeArrowheads="1"/>
        </xdr:cNvSpPr>
      </xdr:nvSpPr>
      <xdr:spPr bwMode="auto">
        <a:xfrm>
          <a:off x="1914525" y="74114025"/>
          <a:ext cx="76200" cy="2019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1333500</xdr:colOff>
      <xdr:row>104</xdr:row>
      <xdr:rowOff>0</xdr:rowOff>
    </xdr:from>
    <xdr:ext cx="76200" cy="200025"/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52546190-D74B-493B-BBCB-2691D6DBA43C}"/>
            </a:ext>
          </a:extLst>
        </xdr:cNvPr>
        <xdr:cNvSpPr txBox="1">
          <a:spLocks noChangeArrowheads="1"/>
        </xdr:cNvSpPr>
      </xdr:nvSpPr>
      <xdr:spPr bwMode="auto">
        <a:xfrm>
          <a:off x="1914525" y="741140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1333500</xdr:colOff>
      <xdr:row>104</xdr:row>
      <xdr:rowOff>0</xdr:rowOff>
    </xdr:from>
    <xdr:ext cx="76200" cy="201930"/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693FA35C-4679-425F-8004-D42E7394E3D1}"/>
            </a:ext>
          </a:extLst>
        </xdr:cNvPr>
        <xdr:cNvSpPr txBox="1">
          <a:spLocks noChangeArrowheads="1"/>
        </xdr:cNvSpPr>
      </xdr:nvSpPr>
      <xdr:spPr bwMode="auto">
        <a:xfrm>
          <a:off x="1914525" y="74114025"/>
          <a:ext cx="76200" cy="2019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1333500</xdr:colOff>
      <xdr:row>104</xdr:row>
      <xdr:rowOff>0</xdr:rowOff>
    </xdr:from>
    <xdr:ext cx="76200" cy="200025"/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B62BD20B-4F47-4430-83E1-5A8CC66BB3D1}"/>
            </a:ext>
          </a:extLst>
        </xdr:cNvPr>
        <xdr:cNvSpPr txBox="1">
          <a:spLocks noChangeArrowheads="1"/>
        </xdr:cNvSpPr>
      </xdr:nvSpPr>
      <xdr:spPr bwMode="auto">
        <a:xfrm>
          <a:off x="1914525" y="741140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38B42D-D29D-4DB9-8F89-10698CA529D3}">
  <sheetPr>
    <tabColor rgb="FF00B0F0"/>
  </sheetPr>
  <dimension ref="A2:N104"/>
  <sheetViews>
    <sheetView tabSelected="1" topLeftCell="A90" zoomScale="112" zoomScaleNormal="112" zoomScaleSheetLayoutView="50" workbookViewId="0">
      <selection activeCell="O103" sqref="O103"/>
    </sheetView>
  </sheetViews>
  <sheetFormatPr defaultColWidth="9.140625" defaultRowHeight="21" x14ac:dyDescent="0.35"/>
  <cols>
    <col min="1" max="1" width="8.7109375" style="1" customWidth="1"/>
    <col min="2" max="2" width="70.7109375" style="17" customWidth="1"/>
    <col min="3" max="14" width="11.42578125" style="1" customWidth="1"/>
    <col min="15" max="15" width="12.42578125" style="6" customWidth="1"/>
    <col min="16" max="17" width="9.140625" style="6"/>
    <col min="18" max="18" width="9.140625" style="6" customWidth="1"/>
    <col min="19" max="16384" width="9.140625" style="6"/>
  </cols>
  <sheetData>
    <row r="2" spans="1:14" s="4" customFormat="1" ht="20.100000000000001" customHeight="1" x14ac:dyDescent="0.25">
      <c r="A2" s="1"/>
      <c r="B2" s="2" t="s">
        <v>0</v>
      </c>
      <c r="C2" s="3" t="s">
        <v>1</v>
      </c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 s="4" customFormat="1" ht="20.100000000000001" customHeight="1" x14ac:dyDescent="0.25">
      <c r="A3" s="1"/>
      <c r="B3" s="2" t="s">
        <v>2</v>
      </c>
      <c r="C3" s="3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 s="4" customFormat="1" ht="20.100000000000001" customHeight="1" x14ac:dyDescent="0.25">
      <c r="A4" s="1"/>
      <c r="B4" s="2" t="s">
        <v>3</v>
      </c>
      <c r="C4" s="3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1:14" s="4" customFormat="1" ht="20.100000000000001" customHeight="1" x14ac:dyDescent="0.25">
      <c r="A5" s="1"/>
      <c r="B5" s="5" t="s">
        <v>4</v>
      </c>
      <c r="C5" s="3"/>
      <c r="D5" s="1"/>
      <c r="E5" s="1"/>
      <c r="F5" s="1"/>
      <c r="G5" s="1"/>
      <c r="H5" s="1"/>
      <c r="I5" s="1"/>
      <c r="J5" s="1"/>
      <c r="K5" s="1"/>
      <c r="L5" s="1"/>
      <c r="M5" s="1"/>
      <c r="N5" s="1"/>
    </row>
    <row r="6" spans="1:14" ht="41.25" customHeight="1" x14ac:dyDescent="0.35">
      <c r="A6" s="34" t="s">
        <v>114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</row>
    <row r="7" spans="1:14" x14ac:dyDescent="0.35">
      <c r="A7" s="7"/>
      <c r="B7" s="8"/>
      <c r="C7" s="7"/>
      <c r="D7" s="7"/>
      <c r="E7" s="7"/>
      <c r="F7" s="7"/>
      <c r="G7" s="7"/>
    </row>
    <row r="8" spans="1:14" ht="80.099999999999994" customHeight="1" x14ac:dyDescent="0.35">
      <c r="A8" s="9" t="s">
        <v>5</v>
      </c>
      <c r="B8" s="9" t="s">
        <v>6</v>
      </c>
      <c r="C8" s="9" t="s">
        <v>7</v>
      </c>
      <c r="D8" s="9" t="s">
        <v>8</v>
      </c>
      <c r="E8" s="9" t="s">
        <v>9</v>
      </c>
      <c r="F8" s="9" t="s">
        <v>10</v>
      </c>
      <c r="G8" s="9" t="s">
        <v>11</v>
      </c>
      <c r="H8" s="9" t="s">
        <v>12</v>
      </c>
      <c r="I8" s="9" t="s">
        <v>13</v>
      </c>
      <c r="J8" s="9" t="s">
        <v>14</v>
      </c>
      <c r="K8" s="9" t="s">
        <v>15</v>
      </c>
      <c r="L8" s="9" t="s">
        <v>16</v>
      </c>
      <c r="M8" s="9" t="s">
        <v>17</v>
      </c>
      <c r="N8" s="9" t="s">
        <v>18</v>
      </c>
    </row>
    <row r="9" spans="1:14" s="10" customFormat="1" ht="9.9499999999999993" customHeight="1" x14ac:dyDescent="0.3">
      <c r="A9" s="18">
        <v>1</v>
      </c>
      <c r="B9" s="19">
        <v>2</v>
      </c>
      <c r="C9" s="18">
        <v>3</v>
      </c>
      <c r="D9" s="18">
        <v>4</v>
      </c>
      <c r="E9" s="18">
        <v>5</v>
      </c>
      <c r="F9" s="20">
        <v>6</v>
      </c>
      <c r="G9" s="18">
        <v>7</v>
      </c>
      <c r="H9" s="18">
        <v>8</v>
      </c>
      <c r="I9" s="18">
        <v>9</v>
      </c>
      <c r="J9" s="18">
        <v>10</v>
      </c>
      <c r="K9" s="21">
        <v>11</v>
      </c>
      <c r="L9" s="18" t="s">
        <v>112</v>
      </c>
      <c r="M9" s="18">
        <v>13</v>
      </c>
      <c r="N9" s="18" t="s">
        <v>113</v>
      </c>
    </row>
    <row r="10" spans="1:14" ht="59.25" customHeight="1" x14ac:dyDescent="0.35">
      <c r="A10" s="11"/>
      <c r="B10" s="12" t="s">
        <v>19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</row>
    <row r="11" spans="1:14" ht="30" customHeight="1" x14ac:dyDescent="0.35">
      <c r="A11" s="22">
        <v>1</v>
      </c>
      <c r="B11" s="27" t="s">
        <v>20</v>
      </c>
      <c r="C11" s="23" t="s">
        <v>21</v>
      </c>
      <c r="D11" s="13">
        <v>12500</v>
      </c>
      <c r="E11" s="13" t="s">
        <v>123</v>
      </c>
      <c r="F11" s="13" t="s">
        <v>124</v>
      </c>
      <c r="G11" s="13" t="s">
        <v>125</v>
      </c>
      <c r="H11" s="14">
        <v>0.09</v>
      </c>
      <c r="I11" s="32">
        <v>0.25</v>
      </c>
      <c r="J11" s="15">
        <v>0.02</v>
      </c>
      <c r="K11" s="15">
        <v>0.11</v>
      </c>
      <c r="L11" s="15">
        <v>1125</v>
      </c>
      <c r="M11" s="15">
        <f>L11*0.25</f>
        <v>281.25</v>
      </c>
      <c r="N11" s="15">
        <v>1406.25</v>
      </c>
    </row>
    <row r="12" spans="1:14" ht="30" customHeight="1" x14ac:dyDescent="0.35">
      <c r="A12" s="22">
        <v>2</v>
      </c>
      <c r="B12" s="28" t="s">
        <v>22</v>
      </c>
      <c r="C12" s="24" t="s">
        <v>21</v>
      </c>
      <c r="D12" s="13">
        <v>122000</v>
      </c>
      <c r="E12" s="13" t="s">
        <v>123</v>
      </c>
      <c r="F12" s="13" t="s">
        <v>126</v>
      </c>
      <c r="G12" s="13" t="s">
        <v>125</v>
      </c>
      <c r="H12" s="14">
        <v>0.08</v>
      </c>
      <c r="I12" s="32">
        <v>0.25</v>
      </c>
      <c r="J12" s="15">
        <v>0.02</v>
      </c>
      <c r="K12" s="15">
        <v>0.1</v>
      </c>
      <c r="L12" s="15">
        <v>9760</v>
      </c>
      <c r="M12" s="15">
        <f t="shared" ref="M12:M75" si="0">L12*0.25</f>
        <v>2440</v>
      </c>
      <c r="N12" s="15">
        <v>12200</v>
      </c>
    </row>
    <row r="13" spans="1:14" ht="30" customHeight="1" x14ac:dyDescent="0.35">
      <c r="A13" s="22">
        <v>3</v>
      </c>
      <c r="B13" s="28" t="s">
        <v>23</v>
      </c>
      <c r="C13" s="24" t="s">
        <v>21</v>
      </c>
      <c r="D13" s="13">
        <v>3000</v>
      </c>
      <c r="E13" s="13" t="s">
        <v>123</v>
      </c>
      <c r="F13" s="13" t="s">
        <v>127</v>
      </c>
      <c r="G13" s="13" t="s">
        <v>125</v>
      </c>
      <c r="H13" s="14">
        <v>0.09</v>
      </c>
      <c r="I13" s="32">
        <v>0.25</v>
      </c>
      <c r="J13" s="15">
        <v>0.02</v>
      </c>
      <c r="K13" s="15">
        <v>0.11</v>
      </c>
      <c r="L13" s="15">
        <v>270</v>
      </c>
      <c r="M13" s="15">
        <f t="shared" si="0"/>
        <v>67.5</v>
      </c>
      <c r="N13" s="15">
        <v>337.5</v>
      </c>
    </row>
    <row r="14" spans="1:14" ht="30" customHeight="1" x14ac:dyDescent="0.35">
      <c r="A14" s="22">
        <v>4</v>
      </c>
      <c r="B14" s="28" t="s">
        <v>24</v>
      </c>
      <c r="C14" s="24" t="s">
        <v>21</v>
      </c>
      <c r="D14" s="13">
        <v>24500</v>
      </c>
      <c r="E14" s="13" t="s">
        <v>128</v>
      </c>
      <c r="F14" s="13">
        <v>1028</v>
      </c>
      <c r="G14" s="13" t="s">
        <v>125</v>
      </c>
      <c r="H14" s="33">
        <v>0.1</v>
      </c>
      <c r="I14" s="32">
        <v>0.25</v>
      </c>
      <c r="J14" s="15">
        <v>0.03</v>
      </c>
      <c r="K14" s="15">
        <v>0.13</v>
      </c>
      <c r="L14" s="15">
        <v>2450</v>
      </c>
      <c r="M14" s="15">
        <f t="shared" si="0"/>
        <v>612.5</v>
      </c>
      <c r="N14" s="15">
        <v>3062.5</v>
      </c>
    </row>
    <row r="15" spans="1:14" ht="30" customHeight="1" x14ac:dyDescent="0.35">
      <c r="A15" s="22">
        <v>5</v>
      </c>
      <c r="B15" s="28" t="s">
        <v>25</v>
      </c>
      <c r="C15" s="24" t="s">
        <v>21</v>
      </c>
      <c r="D15" s="13">
        <v>66000</v>
      </c>
      <c r="E15" s="13" t="s">
        <v>123</v>
      </c>
      <c r="F15" s="13" t="s">
        <v>129</v>
      </c>
      <c r="G15" s="13" t="s">
        <v>125</v>
      </c>
      <c r="H15" s="14">
        <v>0.06</v>
      </c>
      <c r="I15" s="32">
        <v>0.25</v>
      </c>
      <c r="J15" s="15">
        <v>0.02</v>
      </c>
      <c r="K15" s="15">
        <v>0.08</v>
      </c>
      <c r="L15" s="15">
        <v>3960</v>
      </c>
      <c r="M15" s="15">
        <f t="shared" si="0"/>
        <v>990</v>
      </c>
      <c r="N15" s="15">
        <v>4950</v>
      </c>
    </row>
    <row r="16" spans="1:14" ht="30" customHeight="1" x14ac:dyDescent="0.35">
      <c r="A16" s="22">
        <v>6</v>
      </c>
      <c r="B16" s="28" t="s">
        <v>26</v>
      </c>
      <c r="C16" s="24" t="s">
        <v>21</v>
      </c>
      <c r="D16" s="13">
        <v>154000</v>
      </c>
      <c r="E16" s="13" t="s">
        <v>123</v>
      </c>
      <c r="F16" s="13" t="s">
        <v>130</v>
      </c>
      <c r="G16" s="13" t="s">
        <v>125</v>
      </c>
      <c r="H16" s="14">
        <v>7.0000000000000007E-2</v>
      </c>
      <c r="I16" s="32">
        <v>0.25</v>
      </c>
      <c r="J16" s="15">
        <v>0.02</v>
      </c>
      <c r="K16" s="15">
        <v>0.09</v>
      </c>
      <c r="L16" s="15">
        <v>10780</v>
      </c>
      <c r="M16" s="15">
        <f t="shared" si="0"/>
        <v>2695</v>
      </c>
      <c r="N16" s="15">
        <v>13475</v>
      </c>
    </row>
    <row r="17" spans="1:14" ht="30" customHeight="1" x14ac:dyDescent="0.35">
      <c r="A17" s="22">
        <v>7</v>
      </c>
      <c r="B17" s="28" t="s">
        <v>27</v>
      </c>
      <c r="C17" s="24" t="s">
        <v>21</v>
      </c>
      <c r="D17" s="13">
        <v>20000</v>
      </c>
      <c r="E17" s="13" t="s">
        <v>123</v>
      </c>
      <c r="F17" s="13" t="s">
        <v>131</v>
      </c>
      <c r="G17" s="13" t="s">
        <v>125</v>
      </c>
      <c r="H17" s="14">
        <v>0.05</v>
      </c>
      <c r="I17" s="32">
        <v>0.25</v>
      </c>
      <c r="J17" s="15">
        <v>0.01</v>
      </c>
      <c r="K17" s="15">
        <v>0.06</v>
      </c>
      <c r="L17" s="15">
        <v>1000</v>
      </c>
      <c r="M17" s="15">
        <f t="shared" si="0"/>
        <v>250</v>
      </c>
      <c r="N17" s="15">
        <v>1250</v>
      </c>
    </row>
    <row r="18" spans="1:14" ht="30" customHeight="1" x14ac:dyDescent="0.35">
      <c r="A18" s="22">
        <v>8</v>
      </c>
      <c r="B18" s="28" t="s">
        <v>28</v>
      </c>
      <c r="C18" s="24" t="s">
        <v>21</v>
      </c>
      <c r="D18" s="13">
        <v>57400</v>
      </c>
      <c r="E18" s="13" t="s">
        <v>123</v>
      </c>
      <c r="F18" s="13" t="s">
        <v>132</v>
      </c>
      <c r="G18" s="13" t="s">
        <v>134</v>
      </c>
      <c r="H18" s="14">
        <v>0.09</v>
      </c>
      <c r="I18" s="32">
        <v>0.25</v>
      </c>
      <c r="J18" s="15">
        <v>0.02</v>
      </c>
      <c r="K18" s="15">
        <v>0.11</v>
      </c>
      <c r="L18" s="15">
        <v>5166</v>
      </c>
      <c r="M18" s="15">
        <f t="shared" si="0"/>
        <v>1291.5</v>
      </c>
      <c r="N18" s="15">
        <v>6457.5</v>
      </c>
    </row>
    <row r="19" spans="1:14" ht="30" customHeight="1" x14ac:dyDescent="0.35">
      <c r="A19" s="22">
        <v>9</v>
      </c>
      <c r="B19" s="28" t="s">
        <v>29</v>
      </c>
      <c r="C19" s="24" t="s">
        <v>21</v>
      </c>
      <c r="D19" s="13">
        <v>3700</v>
      </c>
      <c r="E19" s="13" t="s">
        <v>123</v>
      </c>
      <c r="F19" s="13" t="s">
        <v>135</v>
      </c>
      <c r="G19" s="13" t="s">
        <v>125</v>
      </c>
      <c r="H19" s="14">
        <v>0.12</v>
      </c>
      <c r="I19" s="32">
        <v>0.25</v>
      </c>
      <c r="J19" s="15">
        <v>0.03</v>
      </c>
      <c r="K19" s="15">
        <v>0.15</v>
      </c>
      <c r="L19" s="15">
        <v>444</v>
      </c>
      <c r="M19" s="15">
        <f t="shared" si="0"/>
        <v>111</v>
      </c>
      <c r="N19" s="15">
        <v>555</v>
      </c>
    </row>
    <row r="20" spans="1:14" ht="30" customHeight="1" x14ac:dyDescent="0.35">
      <c r="A20" s="22">
        <v>10</v>
      </c>
      <c r="B20" s="28" t="s">
        <v>30</v>
      </c>
      <c r="C20" s="24" t="s">
        <v>21</v>
      </c>
      <c r="D20" s="13">
        <v>9000</v>
      </c>
      <c r="E20" s="13" t="s">
        <v>128</v>
      </c>
      <c r="F20" s="13">
        <v>1374</v>
      </c>
      <c r="G20" s="13" t="s">
        <v>125</v>
      </c>
      <c r="H20" s="14">
        <v>0.08</v>
      </c>
      <c r="I20" s="32">
        <v>0.25</v>
      </c>
      <c r="J20" s="15">
        <v>0.02</v>
      </c>
      <c r="K20" s="15">
        <v>0.1</v>
      </c>
      <c r="L20" s="15">
        <v>720</v>
      </c>
      <c r="M20" s="15">
        <f t="shared" si="0"/>
        <v>180</v>
      </c>
      <c r="N20" s="15">
        <v>900</v>
      </c>
    </row>
    <row r="21" spans="1:14" ht="30" customHeight="1" x14ac:dyDescent="0.35">
      <c r="A21" s="22">
        <v>11</v>
      </c>
      <c r="B21" s="28" t="s">
        <v>22</v>
      </c>
      <c r="C21" s="24" t="s">
        <v>21</v>
      </c>
      <c r="D21" s="13">
        <v>61000</v>
      </c>
      <c r="E21" s="13" t="s">
        <v>123</v>
      </c>
      <c r="F21" s="13" t="s">
        <v>126</v>
      </c>
      <c r="G21" s="13" t="s">
        <v>125</v>
      </c>
      <c r="H21" s="14">
        <v>0.08</v>
      </c>
      <c r="I21" s="32">
        <v>0.25</v>
      </c>
      <c r="J21" s="15">
        <v>0.02</v>
      </c>
      <c r="K21" s="15">
        <v>0.1</v>
      </c>
      <c r="L21" s="15">
        <v>4880</v>
      </c>
      <c r="M21" s="15">
        <f t="shared" si="0"/>
        <v>1220</v>
      </c>
      <c r="N21" s="15">
        <v>6100</v>
      </c>
    </row>
    <row r="22" spans="1:14" ht="30" customHeight="1" x14ac:dyDescent="0.35">
      <c r="A22" s="22">
        <v>12</v>
      </c>
      <c r="B22" s="28" t="s">
        <v>31</v>
      </c>
      <c r="C22" s="24" t="s">
        <v>21</v>
      </c>
      <c r="D22" s="13">
        <v>4000</v>
      </c>
      <c r="E22" s="13" t="s">
        <v>123</v>
      </c>
      <c r="F22" s="13" t="s">
        <v>180</v>
      </c>
      <c r="G22" s="13" t="s">
        <v>125</v>
      </c>
      <c r="H22" s="14">
        <v>0.08</v>
      </c>
      <c r="I22" s="32">
        <v>0.25</v>
      </c>
      <c r="J22" s="15">
        <v>0.02</v>
      </c>
      <c r="K22" s="15">
        <v>0.1</v>
      </c>
      <c r="L22" s="15">
        <v>320</v>
      </c>
      <c r="M22" s="15">
        <f t="shared" si="0"/>
        <v>80</v>
      </c>
      <c r="N22" s="15">
        <v>400</v>
      </c>
    </row>
    <row r="23" spans="1:14" ht="30" customHeight="1" x14ac:dyDescent="0.35">
      <c r="A23" s="22">
        <v>13</v>
      </c>
      <c r="B23" s="28" t="s">
        <v>32</v>
      </c>
      <c r="C23" s="24" t="s">
        <v>21</v>
      </c>
      <c r="D23" s="13">
        <v>467000</v>
      </c>
      <c r="E23" s="13" t="s">
        <v>123</v>
      </c>
      <c r="F23" s="13" t="s">
        <v>136</v>
      </c>
      <c r="G23" s="13" t="s">
        <v>125</v>
      </c>
      <c r="H23" s="14">
        <v>7.0000000000000007E-2</v>
      </c>
      <c r="I23" s="32">
        <v>0.25</v>
      </c>
      <c r="J23" s="15">
        <v>0.02</v>
      </c>
      <c r="K23" s="15">
        <v>0.09</v>
      </c>
      <c r="L23" s="15">
        <v>32690</v>
      </c>
      <c r="M23" s="15">
        <f t="shared" si="0"/>
        <v>8172.5</v>
      </c>
      <c r="N23" s="15">
        <v>40862.5</v>
      </c>
    </row>
    <row r="24" spans="1:14" ht="30" customHeight="1" x14ac:dyDescent="0.35">
      <c r="A24" s="22">
        <v>14</v>
      </c>
      <c r="B24" s="28" t="s">
        <v>33</v>
      </c>
      <c r="C24" s="24" t="s">
        <v>21</v>
      </c>
      <c r="D24" s="13">
        <v>5500</v>
      </c>
      <c r="E24" s="13" t="s">
        <v>128</v>
      </c>
      <c r="F24" s="13">
        <v>1616</v>
      </c>
      <c r="G24" s="13" t="s">
        <v>125</v>
      </c>
      <c r="H24" s="14">
        <v>7.0000000000000007E-2</v>
      </c>
      <c r="I24" s="32">
        <v>0.25</v>
      </c>
      <c r="J24" s="15">
        <v>0.02</v>
      </c>
      <c r="K24" s="15">
        <v>0.09</v>
      </c>
      <c r="L24" s="15">
        <v>385</v>
      </c>
      <c r="M24" s="15">
        <f t="shared" si="0"/>
        <v>96.25</v>
      </c>
      <c r="N24" s="15">
        <v>481.25</v>
      </c>
    </row>
    <row r="25" spans="1:14" ht="30" customHeight="1" x14ac:dyDescent="0.35">
      <c r="A25" s="22">
        <v>15</v>
      </c>
      <c r="B25" s="28" t="s">
        <v>34</v>
      </c>
      <c r="C25" s="24" t="s">
        <v>21</v>
      </c>
      <c r="D25" s="13">
        <v>4000</v>
      </c>
      <c r="E25" s="13" t="s">
        <v>128</v>
      </c>
      <c r="F25" s="13">
        <v>1609</v>
      </c>
      <c r="G25" s="13" t="s">
        <v>125</v>
      </c>
      <c r="H25" s="14">
        <v>7.0000000000000007E-2</v>
      </c>
      <c r="I25" s="32">
        <v>0.25</v>
      </c>
      <c r="J25" s="15">
        <v>0.02</v>
      </c>
      <c r="K25" s="15">
        <v>0.09</v>
      </c>
      <c r="L25" s="15">
        <v>280</v>
      </c>
      <c r="M25" s="15">
        <f t="shared" si="0"/>
        <v>70</v>
      </c>
      <c r="N25" s="15">
        <v>350</v>
      </c>
    </row>
    <row r="26" spans="1:14" ht="30" customHeight="1" x14ac:dyDescent="0.35">
      <c r="A26" s="22">
        <v>16</v>
      </c>
      <c r="B26" s="28" t="s">
        <v>35</v>
      </c>
      <c r="C26" s="24" t="s">
        <v>21</v>
      </c>
      <c r="D26" s="13">
        <v>23500</v>
      </c>
      <c r="E26" s="13" t="s">
        <v>123</v>
      </c>
      <c r="F26" s="13" t="s">
        <v>137</v>
      </c>
      <c r="G26" s="13" t="s">
        <v>125</v>
      </c>
      <c r="H26" s="14">
        <v>0.05</v>
      </c>
      <c r="I26" s="32">
        <v>0.25</v>
      </c>
      <c r="J26" s="15">
        <v>0.01</v>
      </c>
      <c r="K26" s="15">
        <v>0.06</v>
      </c>
      <c r="L26" s="15">
        <v>1175</v>
      </c>
      <c r="M26" s="15">
        <f t="shared" si="0"/>
        <v>293.75</v>
      </c>
      <c r="N26" s="15">
        <v>1468.75</v>
      </c>
    </row>
    <row r="27" spans="1:14" ht="30" customHeight="1" x14ac:dyDescent="0.35">
      <c r="A27" s="22">
        <v>17</v>
      </c>
      <c r="B27" s="28" t="s">
        <v>36</v>
      </c>
      <c r="C27" s="24" t="s">
        <v>21</v>
      </c>
      <c r="D27" s="13">
        <v>28700</v>
      </c>
      <c r="E27" s="13" t="s">
        <v>128</v>
      </c>
      <c r="F27" s="13">
        <v>1062</v>
      </c>
      <c r="G27" s="13" t="s">
        <v>125</v>
      </c>
      <c r="H27" s="14">
        <v>0.04</v>
      </c>
      <c r="I27" s="32">
        <v>0.25</v>
      </c>
      <c r="J27" s="15">
        <v>0.01</v>
      </c>
      <c r="K27" s="15">
        <v>0.05</v>
      </c>
      <c r="L27" s="15">
        <v>1148</v>
      </c>
      <c r="M27" s="15">
        <f t="shared" si="0"/>
        <v>287</v>
      </c>
      <c r="N27" s="15">
        <v>1435</v>
      </c>
    </row>
    <row r="28" spans="1:14" ht="30" customHeight="1" x14ac:dyDescent="0.35">
      <c r="A28" s="22">
        <v>18</v>
      </c>
      <c r="B28" s="28" t="s">
        <v>37</v>
      </c>
      <c r="C28" s="24" t="s">
        <v>21</v>
      </c>
      <c r="D28" s="13">
        <v>3000</v>
      </c>
      <c r="E28" s="13" t="s">
        <v>128</v>
      </c>
      <c r="F28" s="13">
        <v>1204</v>
      </c>
      <c r="G28" s="13" t="s">
        <v>125</v>
      </c>
      <c r="H28" s="14">
        <v>0.06</v>
      </c>
      <c r="I28" s="32">
        <v>0.25</v>
      </c>
      <c r="J28" s="15">
        <v>0.02</v>
      </c>
      <c r="K28" s="15">
        <v>0.08</v>
      </c>
      <c r="L28" s="15">
        <v>180</v>
      </c>
      <c r="M28" s="15">
        <f t="shared" si="0"/>
        <v>45</v>
      </c>
      <c r="N28" s="15">
        <v>225</v>
      </c>
    </row>
    <row r="29" spans="1:14" ht="30" customHeight="1" x14ac:dyDescent="0.35">
      <c r="A29" s="22">
        <v>19</v>
      </c>
      <c r="B29" s="28" t="s">
        <v>38</v>
      </c>
      <c r="C29" s="24" t="s">
        <v>21</v>
      </c>
      <c r="D29" s="13">
        <v>8000</v>
      </c>
      <c r="E29" s="13" t="s">
        <v>128</v>
      </c>
      <c r="F29" s="13">
        <v>1214</v>
      </c>
      <c r="G29" s="13" t="s">
        <v>125</v>
      </c>
      <c r="H29" s="14">
        <v>0.13</v>
      </c>
      <c r="I29" s="32">
        <v>0.25</v>
      </c>
      <c r="J29" s="15">
        <v>0.03</v>
      </c>
      <c r="K29" s="15">
        <v>0.16</v>
      </c>
      <c r="L29" s="15">
        <v>1040</v>
      </c>
      <c r="M29" s="15">
        <f t="shared" si="0"/>
        <v>260</v>
      </c>
      <c r="N29" s="15">
        <v>1300</v>
      </c>
    </row>
    <row r="30" spans="1:14" ht="30" customHeight="1" x14ac:dyDescent="0.35">
      <c r="A30" s="22">
        <v>20</v>
      </c>
      <c r="B30" s="28" t="s">
        <v>39</v>
      </c>
      <c r="C30" s="24" t="s">
        <v>21</v>
      </c>
      <c r="D30" s="13">
        <v>4000</v>
      </c>
      <c r="E30" s="13" t="s">
        <v>128</v>
      </c>
      <c r="F30" s="13">
        <v>1226</v>
      </c>
      <c r="G30" s="13" t="s">
        <v>125</v>
      </c>
      <c r="H30" s="14">
        <v>0.03</v>
      </c>
      <c r="I30" s="32">
        <v>0.25</v>
      </c>
      <c r="J30" s="15">
        <v>0.01</v>
      </c>
      <c r="K30" s="15">
        <v>0.04</v>
      </c>
      <c r="L30" s="15">
        <v>120</v>
      </c>
      <c r="M30" s="15">
        <f t="shared" si="0"/>
        <v>30</v>
      </c>
      <c r="N30" s="15">
        <v>150</v>
      </c>
    </row>
    <row r="31" spans="1:14" ht="30" customHeight="1" x14ac:dyDescent="0.35">
      <c r="A31" s="22">
        <v>21</v>
      </c>
      <c r="B31" s="28" t="s">
        <v>40</v>
      </c>
      <c r="C31" s="24" t="s">
        <v>21</v>
      </c>
      <c r="D31" s="13">
        <v>10000</v>
      </c>
      <c r="E31" s="13" t="s">
        <v>123</v>
      </c>
      <c r="F31" s="13" t="s">
        <v>138</v>
      </c>
      <c r="G31" s="13" t="s">
        <v>125</v>
      </c>
      <c r="H31" s="14">
        <v>0.06</v>
      </c>
      <c r="I31" s="32">
        <v>0.25</v>
      </c>
      <c r="J31" s="15">
        <v>0.02</v>
      </c>
      <c r="K31" s="15">
        <v>0.08</v>
      </c>
      <c r="L31" s="15">
        <v>600</v>
      </c>
      <c r="M31" s="15">
        <f t="shared" si="0"/>
        <v>150</v>
      </c>
      <c r="N31" s="15">
        <v>750</v>
      </c>
    </row>
    <row r="32" spans="1:14" ht="30" customHeight="1" x14ac:dyDescent="0.35">
      <c r="A32" s="22">
        <v>22</v>
      </c>
      <c r="B32" s="28" t="s">
        <v>41</v>
      </c>
      <c r="C32" s="24" t="s">
        <v>21</v>
      </c>
      <c r="D32" s="13">
        <v>45000</v>
      </c>
      <c r="E32" s="13" t="s">
        <v>123</v>
      </c>
      <c r="F32" s="13" t="s">
        <v>139</v>
      </c>
      <c r="G32" s="13" t="s">
        <v>125</v>
      </c>
      <c r="H32" s="14">
        <v>0.08</v>
      </c>
      <c r="I32" s="32">
        <v>0.25</v>
      </c>
      <c r="J32" s="15">
        <v>0.02</v>
      </c>
      <c r="K32" s="15">
        <v>0.1</v>
      </c>
      <c r="L32" s="15">
        <v>3600</v>
      </c>
      <c r="M32" s="15">
        <f t="shared" si="0"/>
        <v>900</v>
      </c>
      <c r="N32" s="15">
        <v>4500</v>
      </c>
    </row>
    <row r="33" spans="1:14" ht="30" customHeight="1" x14ac:dyDescent="0.35">
      <c r="A33" s="22">
        <v>23</v>
      </c>
      <c r="B33" s="28" t="s">
        <v>42</v>
      </c>
      <c r="C33" s="24" t="s">
        <v>21</v>
      </c>
      <c r="D33" s="13">
        <v>26000</v>
      </c>
      <c r="E33" s="13" t="s">
        <v>123</v>
      </c>
      <c r="F33" s="13" t="s">
        <v>187</v>
      </c>
      <c r="G33" s="13" t="s">
        <v>125</v>
      </c>
      <c r="H33" s="14">
        <v>0.08</v>
      </c>
      <c r="I33" s="32">
        <v>0.25</v>
      </c>
      <c r="J33" s="15">
        <v>0.02</v>
      </c>
      <c r="K33" s="15">
        <v>0.1</v>
      </c>
      <c r="L33" s="15">
        <v>2080</v>
      </c>
      <c r="M33" s="15">
        <f t="shared" si="0"/>
        <v>520</v>
      </c>
      <c r="N33" s="15">
        <v>2600</v>
      </c>
    </row>
    <row r="34" spans="1:14" ht="30" customHeight="1" x14ac:dyDescent="0.35">
      <c r="A34" s="22">
        <v>24</v>
      </c>
      <c r="B34" s="28" t="s">
        <v>43</v>
      </c>
      <c r="C34" s="24" t="s">
        <v>115</v>
      </c>
      <c r="D34" s="13">
        <v>24</v>
      </c>
      <c r="E34" s="13" t="s">
        <v>123</v>
      </c>
      <c r="F34" s="13" t="s">
        <v>181</v>
      </c>
      <c r="G34" s="13" t="s">
        <v>140</v>
      </c>
      <c r="H34" s="33">
        <v>3</v>
      </c>
      <c r="I34" s="32">
        <v>0.25</v>
      </c>
      <c r="J34" s="15">
        <v>0.75</v>
      </c>
      <c r="K34" s="15">
        <v>3.75</v>
      </c>
      <c r="L34" s="15">
        <v>72</v>
      </c>
      <c r="M34" s="15">
        <f t="shared" si="0"/>
        <v>18</v>
      </c>
      <c r="N34" s="15">
        <v>90</v>
      </c>
    </row>
    <row r="35" spans="1:14" ht="30" customHeight="1" x14ac:dyDescent="0.35">
      <c r="A35" s="22">
        <v>25</v>
      </c>
      <c r="B35" s="28" t="s">
        <v>44</v>
      </c>
      <c r="C35" s="24" t="s">
        <v>21</v>
      </c>
      <c r="D35" s="13">
        <v>41500</v>
      </c>
      <c r="E35" s="13" t="s">
        <v>128</v>
      </c>
      <c r="F35" s="13">
        <v>1090</v>
      </c>
      <c r="G35" s="13" t="s">
        <v>125</v>
      </c>
      <c r="H35" s="14">
        <v>0.05</v>
      </c>
      <c r="I35" s="32">
        <v>0.25</v>
      </c>
      <c r="J35" s="15">
        <v>0.01</v>
      </c>
      <c r="K35" s="15">
        <v>0.06</v>
      </c>
      <c r="L35" s="15">
        <v>2075</v>
      </c>
      <c r="M35" s="15">
        <f t="shared" si="0"/>
        <v>518.75</v>
      </c>
      <c r="N35" s="15">
        <v>2593.75</v>
      </c>
    </row>
    <row r="36" spans="1:14" ht="30" customHeight="1" x14ac:dyDescent="0.35">
      <c r="A36" s="22">
        <v>26</v>
      </c>
      <c r="B36" s="28" t="s">
        <v>45</v>
      </c>
      <c r="C36" s="24" t="s">
        <v>21</v>
      </c>
      <c r="D36" s="13">
        <v>14000</v>
      </c>
      <c r="E36" s="13" t="s">
        <v>128</v>
      </c>
      <c r="F36" s="13">
        <v>1126</v>
      </c>
      <c r="G36" s="13" t="s">
        <v>125</v>
      </c>
      <c r="H36" s="14">
        <v>0.08</v>
      </c>
      <c r="I36" s="32">
        <v>0.25</v>
      </c>
      <c r="J36" s="15">
        <v>0.02</v>
      </c>
      <c r="K36" s="15">
        <v>0.1</v>
      </c>
      <c r="L36" s="15">
        <v>1120</v>
      </c>
      <c r="M36" s="15">
        <f t="shared" si="0"/>
        <v>280</v>
      </c>
      <c r="N36" s="15">
        <v>1400</v>
      </c>
    </row>
    <row r="37" spans="1:14" ht="30" customHeight="1" x14ac:dyDescent="0.35">
      <c r="A37" s="22">
        <v>27</v>
      </c>
      <c r="B37" s="28" t="s">
        <v>117</v>
      </c>
      <c r="C37" s="24" t="s">
        <v>46</v>
      </c>
      <c r="D37" s="13">
        <v>218</v>
      </c>
      <c r="E37" s="13" t="s">
        <v>128</v>
      </c>
      <c r="F37" s="13">
        <v>6033</v>
      </c>
      <c r="G37" s="13" t="s">
        <v>140</v>
      </c>
      <c r="H37" s="33">
        <v>3.7</v>
      </c>
      <c r="I37" s="32">
        <v>0.25</v>
      </c>
      <c r="J37" s="15">
        <v>0.93</v>
      </c>
      <c r="K37" s="15">
        <v>4.63</v>
      </c>
      <c r="L37" s="15">
        <v>806.6</v>
      </c>
      <c r="M37" s="15">
        <f t="shared" si="0"/>
        <v>201.65</v>
      </c>
      <c r="N37" s="15">
        <v>1008.25</v>
      </c>
    </row>
    <row r="38" spans="1:14" ht="30" customHeight="1" x14ac:dyDescent="0.35">
      <c r="A38" s="22">
        <v>28</v>
      </c>
      <c r="B38" s="28" t="s">
        <v>47</v>
      </c>
      <c r="C38" s="24" t="s">
        <v>115</v>
      </c>
      <c r="D38" s="31">
        <v>90</v>
      </c>
      <c r="E38" s="13" t="s">
        <v>141</v>
      </c>
      <c r="F38" s="13" t="s">
        <v>142</v>
      </c>
      <c r="G38" s="13" t="s">
        <v>140</v>
      </c>
      <c r="H38" s="33">
        <v>9</v>
      </c>
      <c r="I38" s="32">
        <v>0.25</v>
      </c>
      <c r="J38" s="15">
        <v>2.25</v>
      </c>
      <c r="K38" s="15">
        <v>11.25</v>
      </c>
      <c r="L38" s="15">
        <v>810</v>
      </c>
      <c r="M38" s="15">
        <f t="shared" si="0"/>
        <v>202.5</v>
      </c>
      <c r="N38" s="15">
        <v>1012.5</v>
      </c>
    </row>
    <row r="39" spans="1:14" ht="30" customHeight="1" x14ac:dyDescent="0.35">
      <c r="A39" s="22">
        <v>29</v>
      </c>
      <c r="B39" s="28" t="s">
        <v>48</v>
      </c>
      <c r="C39" s="24" t="s">
        <v>21</v>
      </c>
      <c r="D39" s="13">
        <v>11000</v>
      </c>
      <c r="E39" s="13" t="s">
        <v>123</v>
      </c>
      <c r="F39" s="13" t="s">
        <v>133</v>
      </c>
      <c r="G39" s="13" t="s">
        <v>125</v>
      </c>
      <c r="H39" s="14">
        <v>0.05</v>
      </c>
      <c r="I39" s="32">
        <v>0.25</v>
      </c>
      <c r="J39" s="15">
        <v>0.01</v>
      </c>
      <c r="K39" s="15">
        <v>0.06</v>
      </c>
      <c r="L39" s="15">
        <v>550</v>
      </c>
      <c r="M39" s="15">
        <f t="shared" si="0"/>
        <v>137.5</v>
      </c>
      <c r="N39" s="15">
        <v>687.5</v>
      </c>
    </row>
    <row r="40" spans="1:14" ht="30" customHeight="1" x14ac:dyDescent="0.35">
      <c r="A40" s="22">
        <v>30</v>
      </c>
      <c r="B40" s="28" t="s">
        <v>49</v>
      </c>
      <c r="C40" s="24" t="s">
        <v>21</v>
      </c>
      <c r="D40" s="13">
        <v>5202</v>
      </c>
      <c r="E40" s="13" t="s">
        <v>128</v>
      </c>
      <c r="F40" s="13">
        <v>1208</v>
      </c>
      <c r="G40" s="13" t="s">
        <v>125</v>
      </c>
      <c r="H40" s="14">
        <v>0.17</v>
      </c>
      <c r="I40" s="32">
        <v>0.25</v>
      </c>
      <c r="J40" s="15">
        <v>0.04</v>
      </c>
      <c r="K40" s="15">
        <v>0.21</v>
      </c>
      <c r="L40" s="15">
        <v>884.34</v>
      </c>
      <c r="M40" s="15">
        <f t="shared" si="0"/>
        <v>221.08500000000001</v>
      </c>
      <c r="N40" s="15">
        <v>1105.43</v>
      </c>
    </row>
    <row r="41" spans="1:14" ht="30" customHeight="1" x14ac:dyDescent="0.35">
      <c r="A41" s="22">
        <v>31</v>
      </c>
      <c r="B41" s="28" t="s">
        <v>50</v>
      </c>
      <c r="C41" s="24" t="s">
        <v>21</v>
      </c>
      <c r="D41" s="13">
        <v>4000</v>
      </c>
      <c r="E41" s="13" t="s">
        <v>123</v>
      </c>
      <c r="F41" s="13" t="s">
        <v>190</v>
      </c>
      <c r="G41" s="13" t="s">
        <v>125</v>
      </c>
      <c r="H41" s="14">
        <v>0.06</v>
      </c>
      <c r="I41" s="32">
        <v>0.25</v>
      </c>
      <c r="J41" s="15">
        <v>0.02</v>
      </c>
      <c r="K41" s="15">
        <v>0.08</v>
      </c>
      <c r="L41" s="15">
        <v>240</v>
      </c>
      <c r="M41" s="15">
        <f t="shared" si="0"/>
        <v>60</v>
      </c>
      <c r="N41" s="15">
        <v>300</v>
      </c>
    </row>
    <row r="42" spans="1:14" ht="30" customHeight="1" x14ac:dyDescent="0.35">
      <c r="A42" s="22">
        <v>32</v>
      </c>
      <c r="B42" s="28" t="s">
        <v>51</v>
      </c>
      <c r="C42" s="24" t="s">
        <v>21</v>
      </c>
      <c r="D42" s="13">
        <v>24000</v>
      </c>
      <c r="E42" s="13" t="s">
        <v>128</v>
      </c>
      <c r="F42" s="13">
        <v>1186</v>
      </c>
      <c r="G42" s="13" t="s">
        <v>125</v>
      </c>
      <c r="H42" s="14">
        <v>0.13</v>
      </c>
      <c r="I42" s="32">
        <v>0.25</v>
      </c>
      <c r="J42" s="15">
        <v>0.03</v>
      </c>
      <c r="K42" s="15">
        <v>0.16</v>
      </c>
      <c r="L42" s="15">
        <v>3120</v>
      </c>
      <c r="M42" s="15">
        <f t="shared" si="0"/>
        <v>780</v>
      </c>
      <c r="N42" s="15">
        <v>3900</v>
      </c>
    </row>
    <row r="43" spans="1:14" ht="30" customHeight="1" x14ac:dyDescent="0.35">
      <c r="A43" s="22">
        <v>33</v>
      </c>
      <c r="B43" s="28" t="s">
        <v>52</v>
      </c>
      <c r="C43" s="24" t="s">
        <v>21</v>
      </c>
      <c r="D43" s="13">
        <v>5000</v>
      </c>
      <c r="E43" s="13" t="s">
        <v>123</v>
      </c>
      <c r="F43" s="13" t="s">
        <v>143</v>
      </c>
      <c r="G43" s="13" t="s">
        <v>134</v>
      </c>
      <c r="H43" s="14">
        <v>0.19</v>
      </c>
      <c r="I43" s="32">
        <v>0.25</v>
      </c>
      <c r="J43" s="15">
        <v>0.05</v>
      </c>
      <c r="K43" s="15">
        <v>0.24</v>
      </c>
      <c r="L43" s="15">
        <v>950</v>
      </c>
      <c r="M43" s="15">
        <f t="shared" si="0"/>
        <v>237.5</v>
      </c>
      <c r="N43" s="15">
        <v>1187.5</v>
      </c>
    </row>
    <row r="44" spans="1:14" ht="30" customHeight="1" x14ac:dyDescent="0.35">
      <c r="A44" s="22">
        <v>34</v>
      </c>
      <c r="B44" s="28" t="s">
        <v>53</v>
      </c>
      <c r="C44" s="24" t="s">
        <v>21</v>
      </c>
      <c r="D44" s="13">
        <v>490000</v>
      </c>
      <c r="E44" s="13" t="s">
        <v>123</v>
      </c>
      <c r="F44" s="13" t="s">
        <v>144</v>
      </c>
      <c r="G44" s="13" t="s">
        <v>125</v>
      </c>
      <c r="H44" s="14">
        <v>7.0000000000000007E-2</v>
      </c>
      <c r="I44" s="32">
        <v>0.25</v>
      </c>
      <c r="J44" s="15">
        <v>0.02</v>
      </c>
      <c r="K44" s="15">
        <v>0.09</v>
      </c>
      <c r="L44" s="15">
        <v>34300</v>
      </c>
      <c r="M44" s="15">
        <f t="shared" si="0"/>
        <v>8575</v>
      </c>
      <c r="N44" s="15">
        <v>42875</v>
      </c>
    </row>
    <row r="45" spans="1:14" ht="30" customHeight="1" x14ac:dyDescent="0.35">
      <c r="A45" s="22">
        <v>35</v>
      </c>
      <c r="B45" s="28" t="s">
        <v>54</v>
      </c>
      <c r="C45" s="24" t="s">
        <v>21</v>
      </c>
      <c r="D45" s="13">
        <v>5500</v>
      </c>
      <c r="E45" s="13" t="s">
        <v>128</v>
      </c>
      <c r="F45" s="13">
        <v>1402</v>
      </c>
      <c r="G45" s="13" t="s">
        <v>125</v>
      </c>
      <c r="H45" s="14">
        <v>0.05</v>
      </c>
      <c r="I45" s="32">
        <v>0.25</v>
      </c>
      <c r="J45" s="15">
        <v>0.01</v>
      </c>
      <c r="K45" s="15">
        <v>0.06</v>
      </c>
      <c r="L45" s="15">
        <v>275</v>
      </c>
      <c r="M45" s="15">
        <f t="shared" si="0"/>
        <v>68.75</v>
      </c>
      <c r="N45" s="15">
        <v>343.75</v>
      </c>
    </row>
    <row r="46" spans="1:14" ht="30" customHeight="1" x14ac:dyDescent="0.35">
      <c r="A46" s="22">
        <v>36</v>
      </c>
      <c r="B46" s="28" t="s">
        <v>55</v>
      </c>
      <c r="C46" s="24" t="s">
        <v>21</v>
      </c>
      <c r="D46" s="13">
        <v>4000</v>
      </c>
      <c r="E46" s="13" t="s">
        <v>128</v>
      </c>
      <c r="F46" s="13">
        <v>1248</v>
      </c>
      <c r="G46" s="13" t="s">
        <v>125</v>
      </c>
      <c r="H46" s="14">
        <v>0.08</v>
      </c>
      <c r="I46" s="32">
        <v>0.25</v>
      </c>
      <c r="J46" s="15">
        <v>0.02</v>
      </c>
      <c r="K46" s="15">
        <v>0.1</v>
      </c>
      <c r="L46" s="15">
        <v>320</v>
      </c>
      <c r="M46" s="15">
        <f t="shared" si="0"/>
        <v>80</v>
      </c>
      <c r="N46" s="15">
        <v>400</v>
      </c>
    </row>
    <row r="47" spans="1:14" ht="30" customHeight="1" x14ac:dyDescent="0.35">
      <c r="A47" s="22">
        <v>37</v>
      </c>
      <c r="B47" s="28" t="s">
        <v>56</v>
      </c>
      <c r="C47" s="24" t="s">
        <v>21</v>
      </c>
      <c r="D47" s="13">
        <v>14000</v>
      </c>
      <c r="E47" s="13" t="s">
        <v>128</v>
      </c>
      <c r="F47" s="13">
        <v>1062</v>
      </c>
      <c r="G47" s="13" t="s">
        <v>125</v>
      </c>
      <c r="H47" s="14">
        <v>0.04</v>
      </c>
      <c r="I47" s="32">
        <v>0.25</v>
      </c>
      <c r="J47" s="15">
        <v>0.01</v>
      </c>
      <c r="K47" s="15">
        <v>0.05</v>
      </c>
      <c r="L47" s="15">
        <v>560</v>
      </c>
      <c r="M47" s="15">
        <f t="shared" si="0"/>
        <v>140</v>
      </c>
      <c r="N47" s="15">
        <v>700</v>
      </c>
    </row>
    <row r="48" spans="1:14" ht="30" customHeight="1" x14ac:dyDescent="0.35">
      <c r="A48" s="22">
        <v>38</v>
      </c>
      <c r="B48" s="28" t="s">
        <v>57</v>
      </c>
      <c r="C48" s="24" t="s">
        <v>21</v>
      </c>
      <c r="D48" s="13">
        <v>18000</v>
      </c>
      <c r="E48" s="13" t="s">
        <v>123</v>
      </c>
      <c r="F48" s="13" t="s">
        <v>145</v>
      </c>
      <c r="G48" s="13" t="s">
        <v>125</v>
      </c>
      <c r="H48" s="14">
        <v>7.0000000000000007E-2</v>
      </c>
      <c r="I48" s="32">
        <v>0.25</v>
      </c>
      <c r="J48" s="15">
        <v>0.02</v>
      </c>
      <c r="K48" s="15">
        <v>0.09</v>
      </c>
      <c r="L48" s="15">
        <v>1260</v>
      </c>
      <c r="M48" s="15">
        <f t="shared" si="0"/>
        <v>315</v>
      </c>
      <c r="N48" s="15">
        <v>1575</v>
      </c>
    </row>
    <row r="49" spans="1:14" ht="30" customHeight="1" x14ac:dyDescent="0.35">
      <c r="A49" s="22">
        <v>39</v>
      </c>
      <c r="B49" s="28" t="s">
        <v>58</v>
      </c>
      <c r="C49" s="24" t="s">
        <v>21</v>
      </c>
      <c r="D49" s="13">
        <v>1000</v>
      </c>
      <c r="E49" s="13" t="s">
        <v>123</v>
      </c>
      <c r="F49" s="13" t="s">
        <v>146</v>
      </c>
      <c r="G49" s="13" t="s">
        <v>125</v>
      </c>
      <c r="H49" s="14">
        <v>0.08</v>
      </c>
      <c r="I49" s="32">
        <v>0.25</v>
      </c>
      <c r="J49" s="15">
        <v>0.02</v>
      </c>
      <c r="K49" s="15">
        <v>0.1</v>
      </c>
      <c r="L49" s="15">
        <v>80</v>
      </c>
      <c r="M49" s="15">
        <f t="shared" si="0"/>
        <v>20</v>
      </c>
      <c r="N49" s="15">
        <v>100</v>
      </c>
    </row>
    <row r="50" spans="1:14" ht="30" customHeight="1" x14ac:dyDescent="0.35">
      <c r="A50" s="22">
        <v>40</v>
      </c>
      <c r="B50" s="28" t="s">
        <v>59</v>
      </c>
      <c r="C50" s="24" t="s">
        <v>21</v>
      </c>
      <c r="D50" s="13">
        <v>2000</v>
      </c>
      <c r="E50" s="13" t="s">
        <v>128</v>
      </c>
      <c r="F50" s="13">
        <v>1459</v>
      </c>
      <c r="G50" s="13" t="s">
        <v>125</v>
      </c>
      <c r="H50" s="14">
        <v>0.12</v>
      </c>
      <c r="I50" s="32">
        <v>0.25</v>
      </c>
      <c r="J50" s="15">
        <v>0.03</v>
      </c>
      <c r="K50" s="15">
        <v>0.15</v>
      </c>
      <c r="L50" s="15">
        <v>240</v>
      </c>
      <c r="M50" s="15">
        <f t="shared" si="0"/>
        <v>60</v>
      </c>
      <c r="N50" s="15">
        <v>300</v>
      </c>
    </row>
    <row r="51" spans="1:14" ht="30" customHeight="1" x14ac:dyDescent="0.35">
      <c r="A51" s="22">
        <v>41</v>
      </c>
      <c r="B51" s="28" t="s">
        <v>60</v>
      </c>
      <c r="C51" s="24" t="s">
        <v>21</v>
      </c>
      <c r="D51" s="13">
        <v>3000</v>
      </c>
      <c r="E51" s="13" t="s">
        <v>123</v>
      </c>
      <c r="F51" s="13" t="s">
        <v>147</v>
      </c>
      <c r="G51" s="13" t="s">
        <v>125</v>
      </c>
      <c r="H51" s="14">
        <v>0.09</v>
      </c>
      <c r="I51" s="32">
        <v>0.25</v>
      </c>
      <c r="J51" s="15">
        <v>0.02</v>
      </c>
      <c r="K51" s="15">
        <v>0.11</v>
      </c>
      <c r="L51" s="15">
        <v>270</v>
      </c>
      <c r="M51" s="15">
        <f t="shared" si="0"/>
        <v>67.5</v>
      </c>
      <c r="N51" s="15">
        <v>337.5</v>
      </c>
    </row>
    <row r="52" spans="1:14" ht="30" customHeight="1" x14ac:dyDescent="0.35">
      <c r="A52" s="22">
        <v>42</v>
      </c>
      <c r="B52" s="28" t="s">
        <v>61</v>
      </c>
      <c r="C52" s="24" t="s">
        <v>21</v>
      </c>
      <c r="D52" s="13">
        <v>6000</v>
      </c>
      <c r="E52" s="13" t="s">
        <v>128</v>
      </c>
      <c r="F52" s="13">
        <v>1223</v>
      </c>
      <c r="G52" s="13" t="s">
        <v>125</v>
      </c>
      <c r="H52" s="14">
        <v>7.0000000000000007E-2</v>
      </c>
      <c r="I52" s="32">
        <v>0.25</v>
      </c>
      <c r="J52" s="15">
        <v>0.09</v>
      </c>
      <c r="K52" s="15">
        <v>0.11</v>
      </c>
      <c r="L52" s="15">
        <v>420</v>
      </c>
      <c r="M52" s="15">
        <f t="shared" si="0"/>
        <v>105</v>
      </c>
      <c r="N52" s="15">
        <v>525</v>
      </c>
    </row>
    <row r="53" spans="1:14" ht="30" customHeight="1" x14ac:dyDescent="0.35">
      <c r="A53" s="22">
        <v>43</v>
      </c>
      <c r="B53" s="28" t="s">
        <v>62</v>
      </c>
      <c r="C53" s="24" t="s">
        <v>21</v>
      </c>
      <c r="D53" s="13">
        <v>1000</v>
      </c>
      <c r="E53" s="13" t="s">
        <v>128</v>
      </c>
      <c r="F53" s="13">
        <v>1616</v>
      </c>
      <c r="G53" s="13" t="s">
        <v>125</v>
      </c>
      <c r="H53" s="14">
        <v>0.08</v>
      </c>
      <c r="I53" s="32">
        <v>0.25</v>
      </c>
      <c r="J53" s="15">
        <v>0.02</v>
      </c>
      <c r="K53" s="15">
        <v>0.1</v>
      </c>
      <c r="L53" s="15">
        <v>80</v>
      </c>
      <c r="M53" s="15">
        <f t="shared" si="0"/>
        <v>20</v>
      </c>
      <c r="N53" s="15">
        <v>100</v>
      </c>
    </row>
    <row r="54" spans="1:14" ht="30" customHeight="1" x14ac:dyDescent="0.35">
      <c r="A54" s="22">
        <v>44</v>
      </c>
      <c r="B54" s="28" t="s">
        <v>63</v>
      </c>
      <c r="C54" s="24" t="s">
        <v>21</v>
      </c>
      <c r="D54" s="13">
        <v>3000</v>
      </c>
      <c r="E54" s="13" t="s">
        <v>128</v>
      </c>
      <c r="F54" s="13">
        <v>1736</v>
      </c>
      <c r="G54" s="13" t="s">
        <v>125</v>
      </c>
      <c r="H54" s="14">
        <v>0.03</v>
      </c>
      <c r="I54" s="32">
        <v>0.25</v>
      </c>
      <c r="J54" s="15">
        <v>0.01</v>
      </c>
      <c r="K54" s="15">
        <v>0.04</v>
      </c>
      <c r="L54" s="15">
        <v>90</v>
      </c>
      <c r="M54" s="15">
        <f t="shared" si="0"/>
        <v>22.5</v>
      </c>
      <c r="N54" s="15">
        <v>112.5</v>
      </c>
    </row>
    <row r="55" spans="1:14" ht="30" customHeight="1" x14ac:dyDescent="0.35">
      <c r="A55" s="22">
        <v>45</v>
      </c>
      <c r="B55" s="28" t="s">
        <v>64</v>
      </c>
      <c r="C55" s="24" t="s">
        <v>21</v>
      </c>
      <c r="D55" s="13">
        <v>1000</v>
      </c>
      <c r="E55" s="13" t="s">
        <v>123</v>
      </c>
      <c r="F55" s="13" t="s">
        <v>148</v>
      </c>
      <c r="G55" s="13" t="s">
        <v>125</v>
      </c>
      <c r="H55" s="33">
        <v>0.1</v>
      </c>
      <c r="I55" s="32">
        <v>0.25</v>
      </c>
      <c r="J55" s="15">
        <v>0.03</v>
      </c>
      <c r="K55" s="15">
        <v>0.13</v>
      </c>
      <c r="L55" s="15">
        <v>100</v>
      </c>
      <c r="M55" s="15">
        <f t="shared" si="0"/>
        <v>25</v>
      </c>
      <c r="N55" s="15">
        <v>125</v>
      </c>
    </row>
    <row r="56" spans="1:14" ht="30" customHeight="1" x14ac:dyDescent="0.35">
      <c r="A56" s="22">
        <v>46</v>
      </c>
      <c r="B56" s="28" t="s">
        <v>65</v>
      </c>
      <c r="C56" s="24" t="s">
        <v>21</v>
      </c>
      <c r="D56" s="13">
        <v>2000</v>
      </c>
      <c r="E56" s="13" t="s">
        <v>128</v>
      </c>
      <c r="F56" s="13">
        <v>1447</v>
      </c>
      <c r="G56" s="13" t="s">
        <v>125</v>
      </c>
      <c r="H56" s="14">
        <v>0.09</v>
      </c>
      <c r="I56" s="32">
        <v>0.25</v>
      </c>
      <c r="J56" s="15">
        <v>0.02</v>
      </c>
      <c r="K56" s="15">
        <v>0.11</v>
      </c>
      <c r="L56" s="15">
        <v>180</v>
      </c>
      <c r="M56" s="15">
        <f t="shared" si="0"/>
        <v>45</v>
      </c>
      <c r="N56" s="15">
        <v>225</v>
      </c>
    </row>
    <row r="57" spans="1:14" ht="30" customHeight="1" x14ac:dyDescent="0.35">
      <c r="A57" s="22">
        <v>47</v>
      </c>
      <c r="B57" s="28" t="s">
        <v>66</v>
      </c>
      <c r="C57" s="24" t="s">
        <v>46</v>
      </c>
      <c r="D57" s="13">
        <v>80</v>
      </c>
      <c r="E57" s="13" t="s">
        <v>128</v>
      </c>
      <c r="F57" s="13">
        <v>6061</v>
      </c>
      <c r="G57" s="13" t="s">
        <v>140</v>
      </c>
      <c r="H57" s="33">
        <v>2.4</v>
      </c>
      <c r="I57" s="32">
        <v>0.25</v>
      </c>
      <c r="J57" s="15">
        <v>0.12</v>
      </c>
      <c r="K57" s="15">
        <v>2.52</v>
      </c>
      <c r="L57" s="15">
        <v>192</v>
      </c>
      <c r="M57" s="15">
        <f t="shared" si="0"/>
        <v>48</v>
      </c>
      <c r="N57" s="15">
        <v>240</v>
      </c>
    </row>
    <row r="58" spans="1:14" ht="30" customHeight="1" x14ac:dyDescent="0.35">
      <c r="A58" s="22">
        <v>48</v>
      </c>
      <c r="B58" s="28" t="s">
        <v>67</v>
      </c>
      <c r="C58" s="24" t="s">
        <v>21</v>
      </c>
      <c r="D58" s="13">
        <v>9000</v>
      </c>
      <c r="E58" s="13" t="s">
        <v>123</v>
      </c>
      <c r="F58" s="13" t="s">
        <v>149</v>
      </c>
      <c r="G58" s="13" t="s">
        <v>125</v>
      </c>
      <c r="H58" s="14">
        <v>0.08</v>
      </c>
      <c r="I58" s="32">
        <v>0.25</v>
      </c>
      <c r="J58" s="15">
        <v>0.02</v>
      </c>
      <c r="K58" s="15">
        <v>0.1</v>
      </c>
      <c r="L58" s="15">
        <v>720</v>
      </c>
      <c r="M58" s="15">
        <f t="shared" si="0"/>
        <v>180</v>
      </c>
      <c r="N58" s="15">
        <v>900</v>
      </c>
    </row>
    <row r="59" spans="1:14" ht="30" customHeight="1" x14ac:dyDescent="0.35">
      <c r="A59" s="22">
        <v>49</v>
      </c>
      <c r="B59" s="28" t="s">
        <v>68</v>
      </c>
      <c r="C59" s="24" t="s">
        <v>46</v>
      </c>
      <c r="D59" s="13">
        <v>1602</v>
      </c>
      <c r="E59" s="13" t="s">
        <v>123</v>
      </c>
      <c r="F59" s="13" t="s">
        <v>150</v>
      </c>
      <c r="G59" s="13" t="s">
        <v>140</v>
      </c>
      <c r="H59" s="14">
        <v>5.64</v>
      </c>
      <c r="I59" s="32">
        <v>0.25</v>
      </c>
      <c r="J59" s="15">
        <v>1.41</v>
      </c>
      <c r="K59" s="15">
        <v>7.05</v>
      </c>
      <c r="L59" s="15">
        <v>9035.2800000000007</v>
      </c>
      <c r="M59" s="15">
        <f t="shared" si="0"/>
        <v>2258.8200000000002</v>
      </c>
      <c r="N59" s="15">
        <v>11294.1</v>
      </c>
    </row>
    <row r="60" spans="1:14" ht="30" customHeight="1" x14ac:dyDescent="0.35">
      <c r="A60" s="22">
        <v>50</v>
      </c>
      <c r="B60" s="28" t="s">
        <v>69</v>
      </c>
      <c r="C60" s="24" t="s">
        <v>21</v>
      </c>
      <c r="D60" s="13">
        <v>1000</v>
      </c>
      <c r="E60" s="13" t="s">
        <v>123</v>
      </c>
      <c r="F60" s="13" t="s">
        <v>151</v>
      </c>
      <c r="G60" s="13" t="s">
        <v>125</v>
      </c>
      <c r="H60" s="33">
        <v>0.1</v>
      </c>
      <c r="I60" s="32">
        <v>0.25</v>
      </c>
      <c r="J60" s="15">
        <v>0.03</v>
      </c>
      <c r="K60" s="15">
        <v>0.13</v>
      </c>
      <c r="L60" s="15">
        <v>100</v>
      </c>
      <c r="M60" s="15">
        <f t="shared" si="0"/>
        <v>25</v>
      </c>
      <c r="N60" s="15">
        <v>125</v>
      </c>
    </row>
    <row r="61" spans="1:14" ht="30" customHeight="1" x14ac:dyDescent="0.35">
      <c r="A61" s="22">
        <v>51</v>
      </c>
      <c r="B61" s="28" t="s">
        <v>70</v>
      </c>
      <c r="C61" s="24" t="s">
        <v>21</v>
      </c>
      <c r="D61" s="13">
        <v>2000</v>
      </c>
      <c r="E61" s="13" t="s">
        <v>123</v>
      </c>
      <c r="F61" s="13" t="s">
        <v>138</v>
      </c>
      <c r="G61" s="13" t="s">
        <v>125</v>
      </c>
      <c r="H61" s="14">
        <v>0.06</v>
      </c>
      <c r="I61" s="32">
        <v>0.25</v>
      </c>
      <c r="J61" s="15">
        <v>0.02</v>
      </c>
      <c r="K61" s="15">
        <v>0.08</v>
      </c>
      <c r="L61" s="15">
        <v>120</v>
      </c>
      <c r="M61" s="15">
        <f t="shared" si="0"/>
        <v>30</v>
      </c>
      <c r="N61" s="15">
        <v>150</v>
      </c>
    </row>
    <row r="62" spans="1:14" ht="30" customHeight="1" x14ac:dyDescent="0.35">
      <c r="A62" s="22">
        <v>52</v>
      </c>
      <c r="B62" s="28" t="s">
        <v>71</v>
      </c>
      <c r="C62" s="24" t="s">
        <v>21</v>
      </c>
      <c r="D62" s="13">
        <v>10000</v>
      </c>
      <c r="E62" s="13" t="s">
        <v>123</v>
      </c>
      <c r="F62" s="13" t="s">
        <v>152</v>
      </c>
      <c r="G62" s="13" t="s">
        <v>125</v>
      </c>
      <c r="H62" s="14">
        <v>0.12</v>
      </c>
      <c r="I62" s="32">
        <v>0.25</v>
      </c>
      <c r="J62" s="15">
        <v>0.03</v>
      </c>
      <c r="K62" s="15">
        <v>0.15</v>
      </c>
      <c r="L62" s="15">
        <v>1200</v>
      </c>
      <c r="M62" s="15">
        <f t="shared" si="0"/>
        <v>300</v>
      </c>
      <c r="N62" s="15">
        <v>1500</v>
      </c>
    </row>
    <row r="63" spans="1:14" ht="30" customHeight="1" x14ac:dyDescent="0.35">
      <c r="A63" s="22">
        <v>53</v>
      </c>
      <c r="B63" s="28" t="s">
        <v>72</v>
      </c>
      <c r="C63" s="24" t="s">
        <v>21</v>
      </c>
      <c r="D63" s="13">
        <v>17000</v>
      </c>
      <c r="E63" s="13" t="s">
        <v>123</v>
      </c>
      <c r="F63" s="13" t="s">
        <v>153</v>
      </c>
      <c r="G63" s="13" t="s">
        <v>125</v>
      </c>
      <c r="H63" s="14">
        <v>7.0000000000000007E-2</v>
      </c>
      <c r="I63" s="32">
        <v>0.25</v>
      </c>
      <c r="J63" s="15">
        <v>0.02</v>
      </c>
      <c r="K63" s="15">
        <v>0.09</v>
      </c>
      <c r="L63" s="15">
        <v>1190</v>
      </c>
      <c r="M63" s="15">
        <f t="shared" si="0"/>
        <v>297.5</v>
      </c>
      <c r="N63" s="15">
        <v>1487.5</v>
      </c>
    </row>
    <row r="64" spans="1:14" ht="30" customHeight="1" x14ac:dyDescent="0.35">
      <c r="A64" s="22">
        <v>54</v>
      </c>
      <c r="B64" s="28" t="s">
        <v>73</v>
      </c>
      <c r="C64" s="24" t="s">
        <v>21</v>
      </c>
      <c r="D64" s="13">
        <v>10700</v>
      </c>
      <c r="E64" s="13" t="s">
        <v>128</v>
      </c>
      <c r="F64" s="13">
        <v>2207</v>
      </c>
      <c r="G64" s="13" t="s">
        <v>125</v>
      </c>
      <c r="H64" s="14">
        <v>0.36</v>
      </c>
      <c r="I64" s="32">
        <v>0.25</v>
      </c>
      <c r="J64" s="15">
        <v>0.09</v>
      </c>
      <c r="K64" s="15">
        <v>0.45</v>
      </c>
      <c r="L64" s="15">
        <v>3852</v>
      </c>
      <c r="M64" s="15">
        <f t="shared" si="0"/>
        <v>963</v>
      </c>
      <c r="N64" s="15">
        <v>4815</v>
      </c>
    </row>
    <row r="65" spans="1:14" ht="30" customHeight="1" x14ac:dyDescent="0.35">
      <c r="A65" s="22">
        <v>55</v>
      </c>
      <c r="B65" s="28" t="s">
        <v>74</v>
      </c>
      <c r="C65" s="24" t="s">
        <v>21</v>
      </c>
      <c r="D65" s="13">
        <v>3000</v>
      </c>
      <c r="E65" s="13" t="s">
        <v>123</v>
      </c>
      <c r="F65" s="13" t="s">
        <v>154</v>
      </c>
      <c r="G65" s="13" t="s">
        <v>125</v>
      </c>
      <c r="H65" s="14">
        <v>0.09</v>
      </c>
      <c r="I65" s="32">
        <v>0.25</v>
      </c>
      <c r="J65" s="15">
        <v>0.02</v>
      </c>
      <c r="K65" s="15">
        <v>0.11</v>
      </c>
      <c r="L65" s="15">
        <v>270</v>
      </c>
      <c r="M65" s="15">
        <f t="shared" si="0"/>
        <v>67.5</v>
      </c>
      <c r="N65" s="15">
        <v>337.5</v>
      </c>
    </row>
    <row r="66" spans="1:14" ht="30" customHeight="1" x14ac:dyDescent="0.35">
      <c r="A66" s="22">
        <v>56</v>
      </c>
      <c r="B66" s="28" t="s">
        <v>75</v>
      </c>
      <c r="C66" s="24" t="s">
        <v>21</v>
      </c>
      <c r="D66" s="13">
        <v>1200</v>
      </c>
      <c r="E66" s="13" t="s">
        <v>128</v>
      </c>
      <c r="F66" s="13" t="s">
        <v>182</v>
      </c>
      <c r="G66" s="13" t="s">
        <v>134</v>
      </c>
      <c r="H66" s="33">
        <v>0.2</v>
      </c>
      <c r="I66" s="32">
        <v>0.25</v>
      </c>
      <c r="J66" s="15">
        <v>0.05</v>
      </c>
      <c r="K66" s="15">
        <v>0.25</v>
      </c>
      <c r="L66" s="15">
        <v>240</v>
      </c>
      <c r="M66" s="15">
        <f t="shared" si="0"/>
        <v>60</v>
      </c>
      <c r="N66" s="15">
        <v>300</v>
      </c>
    </row>
    <row r="67" spans="1:14" ht="30" customHeight="1" x14ac:dyDescent="0.35">
      <c r="A67" s="22">
        <v>57</v>
      </c>
      <c r="B67" s="28" t="s">
        <v>76</v>
      </c>
      <c r="C67" s="24" t="s">
        <v>21</v>
      </c>
      <c r="D67" s="13">
        <v>1000</v>
      </c>
      <c r="E67" s="13" t="s">
        <v>128</v>
      </c>
      <c r="F67" s="13">
        <v>1102</v>
      </c>
      <c r="G67" s="13" t="s">
        <v>125</v>
      </c>
      <c r="H67" s="14">
        <v>0.08</v>
      </c>
      <c r="I67" s="32">
        <v>0.25</v>
      </c>
      <c r="J67" s="15">
        <v>0.02</v>
      </c>
      <c r="K67" s="15">
        <v>0.1</v>
      </c>
      <c r="L67" s="15">
        <v>80</v>
      </c>
      <c r="M67" s="15">
        <f t="shared" si="0"/>
        <v>20</v>
      </c>
      <c r="N67" s="15">
        <v>100</v>
      </c>
    </row>
    <row r="68" spans="1:14" ht="30" customHeight="1" x14ac:dyDescent="0.35">
      <c r="A68" s="22">
        <v>58</v>
      </c>
      <c r="B68" s="28" t="s">
        <v>77</v>
      </c>
      <c r="C68" s="24" t="s">
        <v>21</v>
      </c>
      <c r="D68" s="13">
        <v>3500</v>
      </c>
      <c r="E68" s="13" t="s">
        <v>155</v>
      </c>
      <c r="F68" s="13" t="s">
        <v>156</v>
      </c>
      <c r="G68" s="13" t="s">
        <v>125</v>
      </c>
      <c r="H68" s="33">
        <v>0.2</v>
      </c>
      <c r="I68" s="32">
        <v>0.25</v>
      </c>
      <c r="J68" s="15">
        <v>0.05</v>
      </c>
      <c r="K68" s="15">
        <v>0.25</v>
      </c>
      <c r="L68" s="15">
        <v>700</v>
      </c>
      <c r="M68" s="15">
        <f t="shared" si="0"/>
        <v>175</v>
      </c>
      <c r="N68" s="15">
        <v>875</v>
      </c>
    </row>
    <row r="69" spans="1:14" ht="30" customHeight="1" x14ac:dyDescent="0.35">
      <c r="A69" s="22">
        <v>59</v>
      </c>
      <c r="B69" s="28" t="s">
        <v>78</v>
      </c>
      <c r="C69" s="24" t="s">
        <v>21</v>
      </c>
      <c r="D69" s="13">
        <v>3500</v>
      </c>
      <c r="E69" s="13" t="s">
        <v>128</v>
      </c>
      <c r="F69" s="13">
        <v>2180</v>
      </c>
      <c r="G69" s="13" t="s">
        <v>125</v>
      </c>
      <c r="H69" s="14">
        <v>0.08</v>
      </c>
      <c r="I69" s="32">
        <v>0.25</v>
      </c>
      <c r="J69" s="15">
        <v>0.02</v>
      </c>
      <c r="K69" s="15">
        <v>0.1</v>
      </c>
      <c r="L69" s="15">
        <v>280</v>
      </c>
      <c r="M69" s="15">
        <f t="shared" si="0"/>
        <v>70</v>
      </c>
      <c r="N69" s="15">
        <v>350</v>
      </c>
    </row>
    <row r="70" spans="1:14" ht="30" customHeight="1" x14ac:dyDescent="0.35">
      <c r="A70" s="22">
        <v>60</v>
      </c>
      <c r="B70" s="28" t="s">
        <v>79</v>
      </c>
      <c r="C70" s="24" t="s">
        <v>46</v>
      </c>
      <c r="D70" s="13">
        <v>80</v>
      </c>
      <c r="E70" s="13" t="s">
        <v>123</v>
      </c>
      <c r="F70" s="13" t="s">
        <v>157</v>
      </c>
      <c r="G70" s="13" t="s">
        <v>140</v>
      </c>
      <c r="H70" s="33">
        <v>3.9</v>
      </c>
      <c r="I70" s="32">
        <v>0.25</v>
      </c>
      <c r="J70" s="15">
        <v>0.98</v>
      </c>
      <c r="K70" s="15">
        <v>4.88</v>
      </c>
      <c r="L70" s="15">
        <v>312</v>
      </c>
      <c r="M70" s="15">
        <f t="shared" si="0"/>
        <v>78</v>
      </c>
      <c r="N70" s="15">
        <v>390</v>
      </c>
    </row>
    <row r="71" spans="1:14" ht="30" customHeight="1" x14ac:dyDescent="0.35">
      <c r="A71" s="22">
        <v>61</v>
      </c>
      <c r="B71" s="28" t="s">
        <v>80</v>
      </c>
      <c r="C71" s="24" t="s">
        <v>21</v>
      </c>
      <c r="D71" s="13">
        <v>3000</v>
      </c>
      <c r="E71" s="13" t="s">
        <v>123</v>
      </c>
      <c r="F71" s="13" t="s">
        <v>158</v>
      </c>
      <c r="G71" s="13" t="s">
        <v>125</v>
      </c>
      <c r="H71" s="14">
        <v>0.08</v>
      </c>
      <c r="I71" s="32">
        <v>0.25</v>
      </c>
      <c r="J71" s="15">
        <v>0.02</v>
      </c>
      <c r="K71" s="15">
        <v>0.1</v>
      </c>
      <c r="L71" s="15">
        <v>240</v>
      </c>
      <c r="M71" s="15">
        <f t="shared" si="0"/>
        <v>60</v>
      </c>
      <c r="N71" s="15">
        <v>300</v>
      </c>
    </row>
    <row r="72" spans="1:14" ht="30" customHeight="1" x14ac:dyDescent="0.35">
      <c r="A72" s="22">
        <v>62</v>
      </c>
      <c r="B72" s="28" t="s">
        <v>81</v>
      </c>
      <c r="C72" s="24" t="s">
        <v>46</v>
      </c>
      <c r="D72" s="13">
        <v>80</v>
      </c>
      <c r="E72" s="13" t="s">
        <v>128</v>
      </c>
      <c r="F72" s="13">
        <v>6027</v>
      </c>
      <c r="G72" s="13" t="s">
        <v>140</v>
      </c>
      <c r="H72" s="33">
        <v>3</v>
      </c>
      <c r="I72" s="32">
        <v>0.25</v>
      </c>
      <c r="J72" s="15">
        <v>0.75</v>
      </c>
      <c r="K72" s="15">
        <v>3.75</v>
      </c>
      <c r="L72" s="15">
        <v>240</v>
      </c>
      <c r="M72" s="15">
        <f t="shared" si="0"/>
        <v>60</v>
      </c>
      <c r="N72" s="15">
        <v>300</v>
      </c>
    </row>
    <row r="73" spans="1:14" ht="30" customHeight="1" x14ac:dyDescent="0.35">
      <c r="A73" s="22">
        <v>63</v>
      </c>
      <c r="B73" s="28" t="s">
        <v>82</v>
      </c>
      <c r="C73" s="24" t="s">
        <v>21</v>
      </c>
      <c r="D73" s="13">
        <v>4000</v>
      </c>
      <c r="E73" s="13" t="s">
        <v>141</v>
      </c>
      <c r="F73" s="13" t="s">
        <v>159</v>
      </c>
      <c r="G73" s="13" t="s">
        <v>125</v>
      </c>
      <c r="H73" s="14">
        <v>0.24</v>
      </c>
      <c r="I73" s="32">
        <v>0.25</v>
      </c>
      <c r="J73" s="15">
        <v>0.06</v>
      </c>
      <c r="K73" s="15">
        <v>0.3</v>
      </c>
      <c r="L73" s="15">
        <v>960</v>
      </c>
      <c r="M73" s="15">
        <f t="shared" si="0"/>
        <v>240</v>
      </c>
      <c r="N73" s="15">
        <v>1200</v>
      </c>
    </row>
    <row r="74" spans="1:14" ht="30" customHeight="1" x14ac:dyDescent="0.35">
      <c r="A74" s="22">
        <v>64</v>
      </c>
      <c r="B74" s="28" t="s">
        <v>118</v>
      </c>
      <c r="C74" s="24" t="s">
        <v>46</v>
      </c>
      <c r="D74" s="13">
        <v>404</v>
      </c>
      <c r="E74" s="13" t="s">
        <v>141</v>
      </c>
      <c r="F74" s="13" t="s">
        <v>160</v>
      </c>
      <c r="G74" s="13" t="s">
        <v>140</v>
      </c>
      <c r="H74" s="14">
        <v>3.53</v>
      </c>
      <c r="I74" s="32">
        <v>0.25</v>
      </c>
      <c r="J74" s="15">
        <v>0.88</v>
      </c>
      <c r="K74" s="15">
        <v>4.41</v>
      </c>
      <c r="L74" s="15">
        <v>1426.12</v>
      </c>
      <c r="M74" s="15">
        <f t="shared" si="0"/>
        <v>356.53</v>
      </c>
      <c r="N74" s="15">
        <v>1782.65</v>
      </c>
    </row>
    <row r="75" spans="1:14" ht="30" customHeight="1" x14ac:dyDescent="0.35">
      <c r="A75" s="22">
        <v>65</v>
      </c>
      <c r="B75" s="28" t="s">
        <v>83</v>
      </c>
      <c r="C75" s="24" t="s">
        <v>21</v>
      </c>
      <c r="D75" s="13">
        <v>1000</v>
      </c>
      <c r="E75" s="13" t="s">
        <v>123</v>
      </c>
      <c r="F75" s="13" t="s">
        <v>161</v>
      </c>
      <c r="G75" s="13" t="s">
        <v>125</v>
      </c>
      <c r="H75" s="14">
        <v>0.06</v>
      </c>
      <c r="I75" s="32">
        <v>0.25</v>
      </c>
      <c r="J75" s="15">
        <v>0.02</v>
      </c>
      <c r="K75" s="15">
        <v>0.08</v>
      </c>
      <c r="L75" s="15">
        <v>60</v>
      </c>
      <c r="M75" s="15">
        <f t="shared" si="0"/>
        <v>15</v>
      </c>
      <c r="N75" s="15">
        <v>75</v>
      </c>
    </row>
    <row r="76" spans="1:14" ht="30" customHeight="1" x14ac:dyDescent="0.35">
      <c r="A76" s="22">
        <v>66</v>
      </c>
      <c r="B76" s="28" t="s">
        <v>84</v>
      </c>
      <c r="C76" s="25" t="s">
        <v>85</v>
      </c>
      <c r="D76" s="13">
        <v>1800</v>
      </c>
      <c r="E76" s="13" t="s">
        <v>123</v>
      </c>
      <c r="F76" s="13" t="s">
        <v>162</v>
      </c>
      <c r="G76" s="13" t="s">
        <v>163</v>
      </c>
      <c r="H76" s="14">
        <v>7.0000000000000007E-2</v>
      </c>
      <c r="I76" s="32">
        <v>0.25</v>
      </c>
      <c r="J76" s="15">
        <v>0.02</v>
      </c>
      <c r="K76" s="15">
        <v>0.09</v>
      </c>
      <c r="L76" s="15">
        <v>126</v>
      </c>
      <c r="M76" s="15">
        <f t="shared" ref="M76:M102" si="1">L76*0.25</f>
        <v>31.5</v>
      </c>
      <c r="N76" s="15">
        <v>157.5</v>
      </c>
    </row>
    <row r="77" spans="1:14" ht="30" customHeight="1" x14ac:dyDescent="0.35">
      <c r="A77" s="22">
        <v>67</v>
      </c>
      <c r="B77" s="28" t="s">
        <v>86</v>
      </c>
      <c r="C77" s="24" t="s">
        <v>21</v>
      </c>
      <c r="D77" s="13">
        <v>6400</v>
      </c>
      <c r="E77" s="13" t="s">
        <v>155</v>
      </c>
      <c r="F77" s="13" t="s">
        <v>185</v>
      </c>
      <c r="G77" s="13" t="s">
        <v>125</v>
      </c>
      <c r="H77" s="33">
        <v>0.2</v>
      </c>
      <c r="I77" s="32">
        <v>0.25</v>
      </c>
      <c r="J77" s="15">
        <v>0.05</v>
      </c>
      <c r="K77" s="15">
        <v>0.25</v>
      </c>
      <c r="L77" s="15">
        <v>1280</v>
      </c>
      <c r="M77" s="15">
        <f t="shared" si="1"/>
        <v>320</v>
      </c>
      <c r="N77" s="15">
        <v>1600</v>
      </c>
    </row>
    <row r="78" spans="1:14" ht="30" customHeight="1" x14ac:dyDescent="0.35">
      <c r="A78" s="22">
        <v>68</v>
      </c>
      <c r="B78" s="28" t="s">
        <v>87</v>
      </c>
      <c r="C78" s="24" t="s">
        <v>46</v>
      </c>
      <c r="D78" s="13">
        <v>160</v>
      </c>
      <c r="E78" s="13" t="s">
        <v>128</v>
      </c>
      <c r="F78" s="13">
        <v>6064</v>
      </c>
      <c r="G78" s="13" t="s">
        <v>140</v>
      </c>
      <c r="H78" s="33">
        <v>4</v>
      </c>
      <c r="I78" s="32">
        <v>0.25</v>
      </c>
      <c r="J78" s="15">
        <v>1</v>
      </c>
      <c r="K78" s="15">
        <v>5</v>
      </c>
      <c r="L78" s="15">
        <v>640</v>
      </c>
      <c r="M78" s="15">
        <f t="shared" si="1"/>
        <v>160</v>
      </c>
      <c r="N78" s="15">
        <v>800</v>
      </c>
    </row>
    <row r="79" spans="1:14" ht="30" customHeight="1" x14ac:dyDescent="0.35">
      <c r="A79" s="22">
        <v>69</v>
      </c>
      <c r="B79" s="28" t="s">
        <v>119</v>
      </c>
      <c r="C79" s="24" t="s">
        <v>21</v>
      </c>
      <c r="D79" s="13">
        <v>4000</v>
      </c>
      <c r="E79" s="13" t="s">
        <v>128</v>
      </c>
      <c r="F79" s="13">
        <v>1164</v>
      </c>
      <c r="G79" s="13" t="s">
        <v>125</v>
      </c>
      <c r="H79" s="14">
        <v>0.23</v>
      </c>
      <c r="I79" s="32">
        <v>0.25</v>
      </c>
      <c r="J79" s="15">
        <v>0.06</v>
      </c>
      <c r="K79" s="15">
        <v>0.28000000000000003</v>
      </c>
      <c r="L79" s="15">
        <v>920</v>
      </c>
      <c r="M79" s="15">
        <f t="shared" si="1"/>
        <v>230</v>
      </c>
      <c r="N79" s="15">
        <v>1150</v>
      </c>
    </row>
    <row r="80" spans="1:14" ht="30" customHeight="1" x14ac:dyDescent="0.35">
      <c r="A80" s="22">
        <v>70</v>
      </c>
      <c r="B80" s="28" t="s">
        <v>88</v>
      </c>
      <c r="C80" s="24" t="s">
        <v>46</v>
      </c>
      <c r="D80" s="13">
        <v>1080</v>
      </c>
      <c r="E80" s="13" t="s">
        <v>141</v>
      </c>
      <c r="F80" s="13" t="s">
        <v>142</v>
      </c>
      <c r="G80" s="13" t="s">
        <v>140</v>
      </c>
      <c r="H80" s="14">
        <v>7.26</v>
      </c>
      <c r="I80" s="32">
        <v>0.25</v>
      </c>
      <c r="J80" s="15">
        <v>1.82</v>
      </c>
      <c r="K80" s="15">
        <v>9.08</v>
      </c>
      <c r="L80" s="15">
        <v>7840.8</v>
      </c>
      <c r="M80" s="15">
        <f t="shared" si="1"/>
        <v>1960.2</v>
      </c>
      <c r="N80" s="15">
        <v>9801</v>
      </c>
    </row>
    <row r="81" spans="1:14" ht="30" customHeight="1" x14ac:dyDescent="0.35">
      <c r="A81" s="22">
        <v>71</v>
      </c>
      <c r="B81" s="28" t="s">
        <v>89</v>
      </c>
      <c r="C81" s="24" t="s">
        <v>21</v>
      </c>
      <c r="D81" s="13">
        <v>2600</v>
      </c>
      <c r="E81" s="13" t="s">
        <v>123</v>
      </c>
      <c r="F81" s="13" t="s">
        <v>164</v>
      </c>
      <c r="G81" s="13" t="s">
        <v>125</v>
      </c>
      <c r="H81" s="14">
        <v>7.0000000000000007E-2</v>
      </c>
      <c r="I81" s="32">
        <v>0.25</v>
      </c>
      <c r="J81" s="15">
        <v>0.02</v>
      </c>
      <c r="K81" s="15">
        <v>0.09</v>
      </c>
      <c r="L81" s="15">
        <v>182</v>
      </c>
      <c r="M81" s="15">
        <f t="shared" si="1"/>
        <v>45.5</v>
      </c>
      <c r="N81" s="15">
        <v>227.5</v>
      </c>
    </row>
    <row r="82" spans="1:14" ht="30" customHeight="1" x14ac:dyDescent="0.35">
      <c r="A82" s="22">
        <v>72</v>
      </c>
      <c r="B82" s="29" t="s">
        <v>90</v>
      </c>
      <c r="C82" s="25" t="s">
        <v>21</v>
      </c>
      <c r="D82" s="13">
        <v>46</v>
      </c>
      <c r="E82" s="13" t="s">
        <v>188</v>
      </c>
      <c r="F82" s="13" t="s">
        <v>189</v>
      </c>
      <c r="G82" s="13" t="s">
        <v>184</v>
      </c>
      <c r="H82" s="33">
        <v>110</v>
      </c>
      <c r="I82" s="32">
        <v>0.25</v>
      </c>
      <c r="J82" s="15">
        <v>27.5</v>
      </c>
      <c r="K82" s="15">
        <v>137.5</v>
      </c>
      <c r="L82" s="15">
        <v>5060</v>
      </c>
      <c r="M82" s="15">
        <f t="shared" si="1"/>
        <v>1265</v>
      </c>
      <c r="N82" s="15">
        <v>6325</v>
      </c>
    </row>
    <row r="83" spans="1:14" ht="30" customHeight="1" x14ac:dyDescent="0.35">
      <c r="A83" s="22">
        <v>73</v>
      </c>
      <c r="B83" s="28" t="s">
        <v>91</v>
      </c>
      <c r="C83" s="24" t="s">
        <v>21</v>
      </c>
      <c r="D83" s="13">
        <v>420</v>
      </c>
      <c r="E83" s="13" t="s">
        <v>155</v>
      </c>
      <c r="F83" s="13" t="s">
        <v>165</v>
      </c>
      <c r="G83" s="13" t="s">
        <v>166</v>
      </c>
      <c r="H83" s="14">
        <v>1.93</v>
      </c>
      <c r="I83" s="32">
        <v>0.25</v>
      </c>
      <c r="J83" s="15">
        <v>0.48</v>
      </c>
      <c r="K83" s="15">
        <v>2.41</v>
      </c>
      <c r="L83" s="15">
        <v>810.6</v>
      </c>
      <c r="M83" s="15">
        <f t="shared" si="1"/>
        <v>202.65</v>
      </c>
      <c r="N83" s="15">
        <v>1013.25</v>
      </c>
    </row>
    <row r="84" spans="1:14" ht="30" customHeight="1" x14ac:dyDescent="0.35">
      <c r="A84" s="22">
        <v>74</v>
      </c>
      <c r="B84" s="28" t="s">
        <v>92</v>
      </c>
      <c r="C84" s="24" t="s">
        <v>21</v>
      </c>
      <c r="D84" s="13">
        <v>2000</v>
      </c>
      <c r="E84" s="13" t="s">
        <v>155</v>
      </c>
      <c r="F84" s="13" t="s">
        <v>167</v>
      </c>
      <c r="G84" s="13" t="s">
        <v>125</v>
      </c>
      <c r="H84" s="33">
        <v>0.1</v>
      </c>
      <c r="I84" s="32">
        <v>0.25</v>
      </c>
      <c r="J84" s="15">
        <v>0.03</v>
      </c>
      <c r="K84" s="15">
        <v>0.13</v>
      </c>
      <c r="L84" s="15">
        <v>200</v>
      </c>
      <c r="M84" s="15">
        <f t="shared" si="1"/>
        <v>50</v>
      </c>
      <c r="N84" s="15">
        <v>250</v>
      </c>
    </row>
    <row r="85" spans="1:14" ht="30" customHeight="1" x14ac:dyDescent="0.35">
      <c r="A85" s="22">
        <v>75</v>
      </c>
      <c r="B85" s="28" t="s">
        <v>93</v>
      </c>
      <c r="C85" s="24" t="s">
        <v>21</v>
      </c>
      <c r="D85" s="13">
        <v>2000</v>
      </c>
      <c r="E85" s="13" t="s">
        <v>155</v>
      </c>
      <c r="F85" s="13" t="s">
        <v>186</v>
      </c>
      <c r="G85" s="13" t="s">
        <v>125</v>
      </c>
      <c r="H85" s="33">
        <v>0.2</v>
      </c>
      <c r="I85" s="32">
        <v>0.25</v>
      </c>
      <c r="J85" s="15">
        <v>0.05</v>
      </c>
      <c r="K85" s="15">
        <v>0.25</v>
      </c>
      <c r="L85" s="15">
        <v>400</v>
      </c>
      <c r="M85" s="15">
        <f t="shared" si="1"/>
        <v>100</v>
      </c>
      <c r="N85" s="15">
        <v>500</v>
      </c>
    </row>
    <row r="86" spans="1:14" ht="30" customHeight="1" x14ac:dyDescent="0.35">
      <c r="A86" s="22">
        <v>76</v>
      </c>
      <c r="B86" s="28" t="s">
        <v>94</v>
      </c>
      <c r="C86" s="24" t="s">
        <v>21</v>
      </c>
      <c r="D86" s="13">
        <v>2000</v>
      </c>
      <c r="E86" s="13" t="s">
        <v>123</v>
      </c>
      <c r="F86" s="13" t="s">
        <v>168</v>
      </c>
      <c r="G86" s="13" t="s">
        <v>125</v>
      </c>
      <c r="H86" s="14">
        <v>0.09</v>
      </c>
      <c r="I86" s="32">
        <v>0.25</v>
      </c>
      <c r="J86" s="15">
        <v>0.02</v>
      </c>
      <c r="K86" s="15">
        <v>0.11</v>
      </c>
      <c r="L86" s="15">
        <v>180</v>
      </c>
      <c r="M86" s="15">
        <f t="shared" si="1"/>
        <v>45</v>
      </c>
      <c r="N86" s="15">
        <v>225</v>
      </c>
    </row>
    <row r="87" spans="1:14" ht="30" customHeight="1" x14ac:dyDescent="0.35">
      <c r="A87" s="22">
        <v>77</v>
      </c>
      <c r="B87" s="28" t="s">
        <v>120</v>
      </c>
      <c r="C87" s="24" t="s">
        <v>46</v>
      </c>
      <c r="D87" s="13">
        <v>80</v>
      </c>
      <c r="E87" s="13" t="s">
        <v>155</v>
      </c>
      <c r="F87" s="13" t="s">
        <v>169</v>
      </c>
      <c r="G87" s="13" t="s">
        <v>170</v>
      </c>
      <c r="H87" s="14">
        <v>8.3000000000000007</v>
      </c>
      <c r="I87" s="32">
        <v>0.25</v>
      </c>
      <c r="J87" s="15">
        <v>2.08</v>
      </c>
      <c r="K87" s="15">
        <v>10.38</v>
      </c>
      <c r="L87" s="15">
        <v>664</v>
      </c>
      <c r="M87" s="15">
        <f t="shared" si="1"/>
        <v>166</v>
      </c>
      <c r="N87" s="15">
        <v>830</v>
      </c>
    </row>
    <row r="88" spans="1:14" ht="30" customHeight="1" x14ac:dyDescent="0.35">
      <c r="A88" s="22">
        <v>78</v>
      </c>
      <c r="B88" s="28" t="s">
        <v>121</v>
      </c>
      <c r="C88" s="24" t="s">
        <v>46</v>
      </c>
      <c r="D88" s="13">
        <v>80</v>
      </c>
      <c r="E88" s="13" t="s">
        <v>155</v>
      </c>
      <c r="F88" s="13" t="s">
        <v>171</v>
      </c>
      <c r="G88" s="13" t="s">
        <v>170</v>
      </c>
      <c r="H88" s="14">
        <v>8.3000000000000007</v>
      </c>
      <c r="I88" s="32">
        <v>0.25</v>
      </c>
      <c r="J88" s="15">
        <v>2.08</v>
      </c>
      <c r="K88" s="15">
        <v>10.38</v>
      </c>
      <c r="L88" s="15">
        <v>664</v>
      </c>
      <c r="M88" s="15">
        <f t="shared" si="1"/>
        <v>166</v>
      </c>
      <c r="N88" s="15">
        <v>830</v>
      </c>
    </row>
    <row r="89" spans="1:14" ht="30" customHeight="1" x14ac:dyDescent="0.35">
      <c r="A89" s="22">
        <v>79</v>
      </c>
      <c r="B89" s="28" t="s">
        <v>95</v>
      </c>
      <c r="C89" s="24" t="s">
        <v>46</v>
      </c>
      <c r="D89" s="13">
        <v>200</v>
      </c>
      <c r="E89" s="13" t="s">
        <v>172</v>
      </c>
      <c r="F89" s="13">
        <v>261196</v>
      </c>
      <c r="G89" s="13" t="s">
        <v>173</v>
      </c>
      <c r="H89" s="33">
        <v>2</v>
      </c>
      <c r="I89" s="32">
        <v>0.25</v>
      </c>
      <c r="J89" s="15">
        <v>0.5</v>
      </c>
      <c r="K89" s="15">
        <v>2.5</v>
      </c>
      <c r="L89" s="15">
        <v>400</v>
      </c>
      <c r="M89" s="15">
        <f t="shared" si="1"/>
        <v>100</v>
      </c>
      <c r="N89" s="15">
        <v>500</v>
      </c>
    </row>
    <row r="90" spans="1:14" ht="30" customHeight="1" x14ac:dyDescent="0.35">
      <c r="A90" s="22">
        <v>80</v>
      </c>
      <c r="B90" s="28" t="s">
        <v>96</v>
      </c>
      <c r="C90" s="24" t="s">
        <v>21</v>
      </c>
      <c r="D90" s="13">
        <v>2000</v>
      </c>
      <c r="E90" s="13" t="s">
        <v>123</v>
      </c>
      <c r="F90" s="13" t="s">
        <v>174</v>
      </c>
      <c r="G90" s="13" t="s">
        <v>125</v>
      </c>
      <c r="H90" s="14">
        <v>0.06</v>
      </c>
      <c r="I90" s="32">
        <v>0.25</v>
      </c>
      <c r="J90" s="15">
        <v>0.02</v>
      </c>
      <c r="K90" s="15">
        <v>0.08</v>
      </c>
      <c r="L90" s="15">
        <v>120</v>
      </c>
      <c r="M90" s="15">
        <f t="shared" si="1"/>
        <v>30</v>
      </c>
      <c r="N90" s="15">
        <v>150</v>
      </c>
    </row>
    <row r="91" spans="1:14" ht="30" customHeight="1" x14ac:dyDescent="0.35">
      <c r="A91" s="22">
        <v>81</v>
      </c>
      <c r="B91" s="28" t="s">
        <v>97</v>
      </c>
      <c r="C91" s="24" t="s">
        <v>21</v>
      </c>
      <c r="D91" s="13">
        <v>4000</v>
      </c>
      <c r="E91" s="13" t="s">
        <v>128</v>
      </c>
      <c r="F91" s="13">
        <v>1070</v>
      </c>
      <c r="G91" s="13" t="s">
        <v>125</v>
      </c>
      <c r="H91" s="14">
        <v>0.08</v>
      </c>
      <c r="I91" s="32">
        <v>0.25</v>
      </c>
      <c r="J91" s="15">
        <v>0.02</v>
      </c>
      <c r="K91" s="15">
        <v>0.1</v>
      </c>
      <c r="L91" s="15">
        <v>320</v>
      </c>
      <c r="M91" s="15">
        <f t="shared" si="1"/>
        <v>80</v>
      </c>
      <c r="N91" s="15">
        <v>400</v>
      </c>
    </row>
    <row r="92" spans="1:14" ht="30" customHeight="1" x14ac:dyDescent="0.35">
      <c r="A92" s="22">
        <v>82</v>
      </c>
      <c r="B92" s="28" t="s">
        <v>98</v>
      </c>
      <c r="C92" s="24" t="s">
        <v>21</v>
      </c>
      <c r="D92" s="13">
        <v>14000</v>
      </c>
      <c r="E92" s="13" t="s">
        <v>123</v>
      </c>
      <c r="F92" s="13" t="s">
        <v>153</v>
      </c>
      <c r="G92" s="13" t="s">
        <v>125</v>
      </c>
      <c r="H92" s="14">
        <v>7.0000000000000007E-2</v>
      </c>
      <c r="I92" s="32">
        <v>0.25</v>
      </c>
      <c r="J92" s="15">
        <v>0.02</v>
      </c>
      <c r="K92" s="15">
        <v>0.09</v>
      </c>
      <c r="L92" s="15">
        <v>980</v>
      </c>
      <c r="M92" s="15">
        <f t="shared" si="1"/>
        <v>245</v>
      </c>
      <c r="N92" s="15">
        <v>1225</v>
      </c>
    </row>
    <row r="93" spans="1:14" ht="30" customHeight="1" x14ac:dyDescent="0.35">
      <c r="A93" s="22">
        <v>83</v>
      </c>
      <c r="B93" s="28" t="s">
        <v>88</v>
      </c>
      <c r="C93" s="24" t="s">
        <v>99</v>
      </c>
      <c r="D93" s="13">
        <v>22</v>
      </c>
      <c r="E93" s="13" t="s">
        <v>141</v>
      </c>
      <c r="F93" s="13" t="s">
        <v>142</v>
      </c>
      <c r="G93" s="13" t="s">
        <v>175</v>
      </c>
      <c r="H93" s="33">
        <v>79</v>
      </c>
      <c r="I93" s="32">
        <v>0.25</v>
      </c>
      <c r="J93" s="15">
        <v>19.75</v>
      </c>
      <c r="K93" s="15">
        <v>98.75</v>
      </c>
      <c r="L93" s="15">
        <v>1738</v>
      </c>
      <c r="M93" s="15">
        <f t="shared" si="1"/>
        <v>434.5</v>
      </c>
      <c r="N93" s="15">
        <v>2172.5</v>
      </c>
    </row>
    <row r="94" spans="1:14" ht="30" customHeight="1" x14ac:dyDescent="0.35">
      <c r="A94" s="22">
        <v>84</v>
      </c>
      <c r="B94" s="28" t="s">
        <v>100</v>
      </c>
      <c r="C94" s="24" t="s">
        <v>99</v>
      </c>
      <c r="D94" s="13">
        <v>6</v>
      </c>
      <c r="E94" s="13" t="s">
        <v>128</v>
      </c>
      <c r="F94" s="13">
        <v>6033</v>
      </c>
      <c r="G94" s="13" t="s">
        <v>140</v>
      </c>
      <c r="H94" s="33">
        <v>37</v>
      </c>
      <c r="I94" s="32">
        <v>0.25</v>
      </c>
      <c r="J94" s="15">
        <v>9.25</v>
      </c>
      <c r="K94" s="15">
        <v>46.25</v>
      </c>
      <c r="L94" s="15">
        <v>222</v>
      </c>
      <c r="M94" s="15">
        <f t="shared" si="1"/>
        <v>55.5</v>
      </c>
      <c r="N94" s="15">
        <v>277.5</v>
      </c>
    </row>
    <row r="95" spans="1:14" ht="30" customHeight="1" x14ac:dyDescent="0.35">
      <c r="A95" s="22">
        <v>85</v>
      </c>
      <c r="B95" s="30" t="s">
        <v>101</v>
      </c>
      <c r="C95" s="26" t="s">
        <v>102</v>
      </c>
      <c r="D95" s="13">
        <v>20</v>
      </c>
      <c r="E95" s="13" t="s">
        <v>123</v>
      </c>
      <c r="F95" s="13" t="s">
        <v>176</v>
      </c>
      <c r="G95" s="13" t="s">
        <v>177</v>
      </c>
      <c r="H95" s="14">
        <v>16.64</v>
      </c>
      <c r="I95" s="32">
        <v>0.25</v>
      </c>
      <c r="J95" s="15">
        <v>4.16</v>
      </c>
      <c r="K95" s="15">
        <v>20.8</v>
      </c>
      <c r="L95" s="15">
        <v>332.8</v>
      </c>
      <c r="M95" s="15">
        <f t="shared" si="1"/>
        <v>83.2</v>
      </c>
      <c r="N95" s="15">
        <v>416</v>
      </c>
    </row>
    <row r="96" spans="1:14" ht="30" customHeight="1" x14ac:dyDescent="0.35">
      <c r="A96" s="22">
        <v>86</v>
      </c>
      <c r="B96" s="28" t="s">
        <v>103</v>
      </c>
      <c r="C96" s="24" t="s">
        <v>116</v>
      </c>
      <c r="D96" s="13">
        <v>2000</v>
      </c>
      <c r="E96" s="13" t="s">
        <v>123</v>
      </c>
      <c r="F96" s="13" t="s">
        <v>183</v>
      </c>
      <c r="G96" s="13" t="s">
        <v>125</v>
      </c>
      <c r="H96" s="14">
        <v>0.03</v>
      </c>
      <c r="I96" s="32">
        <v>0.25</v>
      </c>
      <c r="J96" s="15">
        <v>0.01</v>
      </c>
      <c r="K96" s="15">
        <v>0.04</v>
      </c>
      <c r="L96" s="15">
        <v>60</v>
      </c>
      <c r="M96" s="15">
        <f t="shared" si="1"/>
        <v>15</v>
      </c>
      <c r="N96" s="15">
        <v>75</v>
      </c>
    </row>
    <row r="97" spans="1:14" ht="30" customHeight="1" x14ac:dyDescent="0.35">
      <c r="A97" s="22">
        <v>87</v>
      </c>
      <c r="B97" s="28" t="s">
        <v>104</v>
      </c>
      <c r="C97" s="24" t="s">
        <v>122</v>
      </c>
      <c r="D97" s="13">
        <v>440</v>
      </c>
      <c r="E97" s="13" t="s">
        <v>178</v>
      </c>
      <c r="F97" s="13">
        <v>80053</v>
      </c>
      <c r="G97" s="13" t="s">
        <v>170</v>
      </c>
      <c r="H97" s="14">
        <v>8.18</v>
      </c>
      <c r="I97" s="32">
        <v>0.25</v>
      </c>
      <c r="J97" s="15">
        <v>2.0499999999999998</v>
      </c>
      <c r="K97" s="15">
        <v>10.23</v>
      </c>
      <c r="L97" s="15">
        <v>3599.2</v>
      </c>
      <c r="M97" s="15">
        <f t="shared" si="1"/>
        <v>899.8</v>
      </c>
      <c r="N97" s="15">
        <v>4499</v>
      </c>
    </row>
    <row r="98" spans="1:14" ht="30" customHeight="1" x14ac:dyDescent="0.35">
      <c r="A98" s="22">
        <v>88</v>
      </c>
      <c r="B98" s="28" t="s">
        <v>105</v>
      </c>
      <c r="C98" s="24" t="s">
        <v>21</v>
      </c>
      <c r="D98" s="13">
        <v>1000</v>
      </c>
      <c r="E98" s="13" t="s">
        <v>128</v>
      </c>
      <c r="F98" s="13">
        <v>1039</v>
      </c>
      <c r="G98" s="13" t="s">
        <v>125</v>
      </c>
      <c r="H98" s="14">
        <v>7.0000000000000007E-2</v>
      </c>
      <c r="I98" s="32">
        <v>0.25</v>
      </c>
      <c r="J98" s="15">
        <v>0.02</v>
      </c>
      <c r="K98" s="15">
        <v>0.09</v>
      </c>
      <c r="L98" s="15">
        <v>70</v>
      </c>
      <c r="M98" s="15">
        <f t="shared" si="1"/>
        <v>17.5</v>
      </c>
      <c r="N98" s="15">
        <v>87.5</v>
      </c>
    </row>
    <row r="99" spans="1:14" ht="30" customHeight="1" x14ac:dyDescent="0.35">
      <c r="A99" s="22">
        <v>89</v>
      </c>
      <c r="B99" s="28" t="s">
        <v>106</v>
      </c>
      <c r="C99" s="24" t="s">
        <v>21</v>
      </c>
      <c r="D99" s="13">
        <v>2600</v>
      </c>
      <c r="E99" s="13" t="s">
        <v>128</v>
      </c>
      <c r="F99" s="13">
        <v>1205</v>
      </c>
      <c r="G99" s="13" t="s">
        <v>125</v>
      </c>
      <c r="H99" s="14">
        <v>0.04</v>
      </c>
      <c r="I99" s="32">
        <v>0.25</v>
      </c>
      <c r="J99" s="15">
        <v>0.01</v>
      </c>
      <c r="K99" s="15">
        <v>0.05</v>
      </c>
      <c r="L99" s="15">
        <v>104</v>
      </c>
      <c r="M99" s="15">
        <f t="shared" si="1"/>
        <v>26</v>
      </c>
      <c r="N99" s="15">
        <v>130</v>
      </c>
    </row>
    <row r="100" spans="1:14" ht="30" customHeight="1" x14ac:dyDescent="0.35">
      <c r="A100" s="22">
        <v>90</v>
      </c>
      <c r="B100" s="28" t="s">
        <v>107</v>
      </c>
      <c r="C100" s="24" t="s">
        <v>21</v>
      </c>
      <c r="D100" s="13">
        <v>82000</v>
      </c>
      <c r="E100" s="13" t="s">
        <v>123</v>
      </c>
      <c r="F100" s="13" t="s">
        <v>179</v>
      </c>
      <c r="G100" s="13" t="s">
        <v>125</v>
      </c>
      <c r="H100" s="14">
        <v>0.06</v>
      </c>
      <c r="I100" s="32">
        <v>0.25</v>
      </c>
      <c r="J100" s="15">
        <v>0.02</v>
      </c>
      <c r="K100" s="15">
        <v>0.08</v>
      </c>
      <c r="L100" s="15">
        <v>4920</v>
      </c>
      <c r="M100" s="15">
        <f t="shared" si="1"/>
        <v>1230</v>
      </c>
      <c r="N100" s="15">
        <v>6150</v>
      </c>
    </row>
    <row r="101" spans="1:14" ht="30" customHeight="1" x14ac:dyDescent="0.35">
      <c r="A101" s="22">
        <v>91</v>
      </c>
      <c r="B101" s="28" t="s">
        <v>108</v>
      </c>
      <c r="C101" s="24" t="s">
        <v>21</v>
      </c>
      <c r="D101" s="13">
        <v>2500</v>
      </c>
      <c r="E101" s="13" t="s">
        <v>128</v>
      </c>
      <c r="F101" s="13">
        <v>1203</v>
      </c>
      <c r="G101" s="13" t="s">
        <v>125</v>
      </c>
      <c r="H101" s="14">
        <v>0.05</v>
      </c>
      <c r="I101" s="32">
        <v>0.25</v>
      </c>
      <c r="J101" s="15">
        <v>0.01</v>
      </c>
      <c r="K101" s="15">
        <v>0.06</v>
      </c>
      <c r="L101" s="15">
        <v>125</v>
      </c>
      <c r="M101" s="15">
        <f t="shared" si="1"/>
        <v>31.25</v>
      </c>
      <c r="N101" s="15">
        <v>156.25</v>
      </c>
    </row>
    <row r="102" spans="1:14" ht="30" customHeight="1" x14ac:dyDescent="0.35">
      <c r="A102" s="22">
        <v>92</v>
      </c>
      <c r="B102" s="28" t="s">
        <v>109</v>
      </c>
      <c r="C102" s="24" t="s">
        <v>21</v>
      </c>
      <c r="D102" s="13">
        <v>1500</v>
      </c>
      <c r="E102" s="13" t="s">
        <v>128</v>
      </c>
      <c r="F102" s="13">
        <v>1218</v>
      </c>
      <c r="G102" s="13" t="s">
        <v>125</v>
      </c>
      <c r="H102" s="14">
        <v>7.0000000000000007E-2</v>
      </c>
      <c r="I102" s="32">
        <v>0.25</v>
      </c>
      <c r="J102" s="15">
        <v>0.02</v>
      </c>
      <c r="K102" s="15">
        <v>0.09</v>
      </c>
      <c r="L102" s="15">
        <v>105</v>
      </c>
      <c r="M102" s="15">
        <f t="shared" si="1"/>
        <v>26.25</v>
      </c>
      <c r="N102" s="15">
        <v>131.25</v>
      </c>
    </row>
    <row r="103" spans="1:14" ht="30" customHeight="1" x14ac:dyDescent="0.35">
      <c r="A103" s="16"/>
      <c r="B103" s="35" t="s">
        <v>110</v>
      </c>
      <c r="C103" s="36"/>
      <c r="D103" s="36"/>
      <c r="E103" s="36"/>
      <c r="F103" s="36"/>
      <c r="G103" s="36"/>
      <c r="H103" s="36"/>
      <c r="I103" s="36"/>
      <c r="J103" s="36"/>
      <c r="K103" s="36"/>
      <c r="L103" s="37"/>
      <c r="M103" s="38">
        <v>186256.74</v>
      </c>
      <c r="N103" s="39"/>
    </row>
    <row r="104" spans="1:14" ht="30" customHeight="1" x14ac:dyDescent="0.35">
      <c r="A104" s="16"/>
      <c r="B104" s="35" t="s">
        <v>111</v>
      </c>
      <c r="C104" s="36"/>
      <c r="D104" s="36"/>
      <c r="E104" s="36"/>
      <c r="F104" s="36"/>
      <c r="G104" s="36"/>
      <c r="H104" s="36"/>
      <c r="I104" s="36"/>
      <c r="J104" s="36"/>
      <c r="K104" s="36"/>
      <c r="L104" s="37"/>
      <c r="M104" s="38">
        <v>232820.93</v>
      </c>
      <c r="N104" s="39"/>
    </row>
  </sheetData>
  <protectedRanges>
    <protectedRange sqref="F9" name="Range1_2_2_1"/>
  </protectedRanges>
  <mergeCells count="5">
    <mergeCell ref="A6:N6"/>
    <mergeCell ref="B103:L103"/>
    <mergeCell ref="M103:N103"/>
    <mergeCell ref="B104:L104"/>
    <mergeCell ref="M104:N104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  <colBreaks count="1" manualBreakCount="1">
    <brk id="14" min="1" max="3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TROŠKOVNIK Grupa 7</vt:lpstr>
      <vt:lpstr>'TROŠKOVNIK Grupa 7'!Podrucje_ispisa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Kristijana Kris</dc:creator>
  <cp:lastModifiedBy>Adonis Pharma d.o.o.</cp:lastModifiedBy>
  <cp:lastPrinted>2023-09-30T06:20:34Z</cp:lastPrinted>
  <dcterms:created xsi:type="dcterms:W3CDTF">2023-06-27T17:38:26Z</dcterms:created>
  <dcterms:modified xsi:type="dcterms:W3CDTF">2023-10-01T08:56:11Z</dcterms:modified>
</cp:coreProperties>
</file>