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4\vialab\Javni natječaji\2023\19. HZJZ - reagensi, testovi i ostali potrošni materijal za mikrobiologiju za zdrvastvene ustanove u RH - 3.10.2023\05. ePošiljanje\"/>
    </mc:Choice>
  </mc:AlternateContent>
  <xr:revisionPtr revIDLastSave="0" documentId="13_ncr:1_{C302FE44-EDF7-4593-9A83-92A6CD823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Grupa 8" sheetId="1" r:id="rId1"/>
    <sheet name="List1" sheetId="2" r:id="rId2"/>
  </sheets>
  <definedNames>
    <definedName name="_xlnm.Print_Area" localSheetId="0">'TROŠKOVNIK Grupa 8'!$A$2:$N$22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B11" i="2"/>
  <c r="N14" i="1"/>
  <c r="M14" i="1" s="1"/>
  <c r="N15" i="1"/>
  <c r="M15" i="1" s="1"/>
  <c r="N18" i="1"/>
  <c r="M18" i="1" s="1"/>
  <c r="N19" i="1"/>
  <c r="M19" i="1" s="1"/>
  <c r="L12" i="1"/>
  <c r="N12" i="1" s="1"/>
  <c r="M12" i="1" s="1"/>
  <c r="L13" i="1"/>
  <c r="N13" i="1" s="1"/>
  <c r="M13" i="1" s="1"/>
  <c r="L14" i="1"/>
  <c r="L15" i="1"/>
  <c r="L16" i="1"/>
  <c r="N16" i="1" s="1"/>
  <c r="M16" i="1" s="1"/>
  <c r="L17" i="1"/>
  <c r="N17" i="1" s="1"/>
  <c r="M17" i="1" s="1"/>
  <c r="L18" i="1"/>
  <c r="L19" i="1"/>
  <c r="L20" i="1"/>
  <c r="N20" i="1" s="1"/>
  <c r="M20" i="1" s="1"/>
  <c r="L11" i="1"/>
  <c r="N11" i="1" s="1"/>
  <c r="M11" i="1" s="1"/>
  <c r="K12" i="1"/>
  <c r="J12" i="1" s="1"/>
  <c r="K13" i="1"/>
  <c r="J13" i="1" s="1"/>
  <c r="K14" i="1"/>
  <c r="J14" i="1" s="1"/>
  <c r="K15" i="1"/>
  <c r="J15" i="1" s="1"/>
  <c r="K16" i="1"/>
  <c r="J16" i="1" s="1"/>
  <c r="K17" i="1"/>
  <c r="J17" i="1" s="1"/>
  <c r="K18" i="1"/>
  <c r="J18" i="1" s="1"/>
  <c r="K19" i="1"/>
  <c r="J19" i="1" s="1"/>
  <c r="K20" i="1"/>
  <c r="J20" i="1" s="1"/>
  <c r="K11" i="1"/>
  <c r="J11" i="1" s="1"/>
</calcChain>
</file>

<file path=xl/sharedStrings.xml><?xml version="1.0" encoding="utf-8"?>
<sst xmlns="http://schemas.openxmlformats.org/spreadsheetml/2006/main" count="75" uniqueCount="54">
  <si>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</si>
  <si>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</si>
  <si>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</si>
  <si>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</si>
  <si>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</si>
  <si>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8: Dehidrirane kromogene podloge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</si>
  <si>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</si>
  <si>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</si>
  <si>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</si>
  <si>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</si>
  <si>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</si>
  <si>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</si>
  <si>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</si>
  <si>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</si>
  <si>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</si>
  <si>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</si>
  <si>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</si>
  <si>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</si>
  <si>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</si>
  <si>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</si>
  <si>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GRUPA PREDMETA NABAVE 8: Dehidrirane kromogene podloge
</t>
  </si>
  <si>
    <t>Kromogena gotova podloga za identifikaciju urinarnih patogena - u pločama (CPS ili jednakovrijedna)</t>
  </si>
  <si>
    <t>g</t>
  </si>
  <si>
    <t>Kromogena podloga za ESBL</t>
  </si>
  <si>
    <t>Suplement za kromogenu podlogu za ESBL</t>
  </si>
  <si>
    <t>mL</t>
  </si>
  <si>
    <t>Kromogena podloga za URINE</t>
  </si>
  <si>
    <t>LIM kromogeni selektivni bujon za screenig Streptococcus agalactiae</t>
  </si>
  <si>
    <t>Kromogena podloga i suplemenet za izolaciju i diferencijaciju Streptococcus agalactiae</t>
  </si>
  <si>
    <t>Kromogena podloga i suplemenet za KPC</t>
  </si>
  <si>
    <t>Kromogena podloga za candidu; KROMOGENI AGAR ZA detekciju i razlikovanje pojedinih vrsta roda CANDIDA 500g</t>
  </si>
  <si>
    <t>STEC AGAR- agar za izradu Kromogene podloge za detekciju E.coli koja stvara šiga toksine, dehidrirana podloga sa suplementom u pakiranju</t>
  </si>
  <si>
    <t>UKUPNO ZA GRUPU PREDMETA NABAVE 8 BROJKAMA BEZ PDV-a:</t>
  </si>
  <si>
    <t>UKUPNO ZA GRUPU PREDMETA NABAVE 8 BROJKAMA S PDV-om:</t>
  </si>
  <si>
    <t>12=4*8</t>
  </si>
  <si>
    <t>14=12+13</t>
  </si>
  <si>
    <t>Kom</t>
  </si>
  <si>
    <t>Agar za izradu kromogene podloge za detekciju meticilin rezistentnog Staphlococcus aureus (MRSA), dehidrirana podloga sa suplementom u pakiranju</t>
  </si>
  <si>
    <t>Himedia, Indija</t>
  </si>
  <si>
    <t>M1829-500G</t>
  </si>
  <si>
    <t>500 G</t>
  </si>
  <si>
    <t>FD278-5VL</t>
  </si>
  <si>
    <t>5 VL</t>
  </si>
  <si>
    <t>M1418-500G</t>
  </si>
  <si>
    <t>M1831-500G i FD279-5VL</t>
  </si>
  <si>
    <t>500 G i 5 VL</t>
  </si>
  <si>
    <t>M1297A-500G</t>
  </si>
  <si>
    <t>M1953-500G i FD229-5VL</t>
  </si>
  <si>
    <t>500 G i 5VL</t>
  </si>
  <si>
    <t>M2092-500G i FD354-5VL</t>
  </si>
  <si>
    <t>M1840-500G i FD273-5VL</t>
  </si>
  <si>
    <t>M2127-500G</t>
  </si>
  <si>
    <t>MP1353-20PT</t>
  </si>
  <si>
    <t>20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</si>
</sst>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0" fillId="0" borderId="0" xfId="0" applyNumberFormat="1"/>
    <xf numFmtId="4" fontId="2" fillId="4" borderId="2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Navadno" xfId="0" builtinId="0"/>
    <cellStyle name="Pojasnjevalno besedil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22</xdr:row>
      <xdr:rowOff>0</xdr:rowOff>
    </xdr:from>
    <xdr:to>
      <xdr:col>1</xdr:col>
      <xdr:colOff>1409700</xdr:colOff>
      <xdr:row>22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AB5924-9B0A-483C-88F1-6B1F273B50BA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544BA2D-0D3E-4879-B95F-E246B7EF1E6D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A1C2AE6-3356-41A8-8F1C-8E6081C959AE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E07497C-090D-4D11-B222-3F3E13EEA43B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798B85E-DFC9-477F-9FCC-47FE92C26DE0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AFED0A4-5B03-4893-AA55-08F9A903465B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C4D60A7-531A-4E21-9602-AA36D1E85A4F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A6F1F5C-76B9-4F09-95B3-38594241428A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FB288DF-8212-42FD-B6FB-A0AE0A061EF4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923B09F-2CC6-47E7-8ECD-F743B250BE34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FC0368A-4800-4D73-94C3-ED24B34EC35B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7B796B2-7E33-471A-A88A-90F87589DD52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8A278A3-2920-42E5-93E2-4A1C6F259B68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29A6EB9-D7D1-480A-A71D-D6EF8741641D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54A1034-DD02-4D79-9331-365F41F3C8DB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7EA6D95-D0D2-4EE5-87B3-C446EA51EAD1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F7D55E6-9624-4E04-84A9-84D623F3A794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22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DA05821-9C63-41E0-A343-168441B3C7A6}"/>
            </a:ext>
          </a:extLst>
        </xdr:cNvPr>
        <xdr:cNvSpPr txBox="1">
          <a:spLocks noChangeArrowheads="1"/>
        </xdr:cNvSpPr>
      </xdr:nvSpPr>
      <xdr:spPr bwMode="auto">
        <a:xfrm>
          <a:off x="1914525" y="2157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AK22"/>
  <sheetViews>
    <sheetView tabSelected="1" zoomScaleNormal="100" zoomScaleSheetLayoutView="50" workbookViewId="0">
      <selection activeCell="A23" sqref="A23"/>
    </sheetView>
  </sheetViews>
  <sheetFormatPr defaultColWidth="9.140625" defaultRowHeight="21" x14ac:dyDescent="0.35"/>
  <cols>
    <col min="1" max="1" width="8.7109375" style="1" customWidth="1"/>
    <col min="2" max="2" width="70.7109375" style="19" customWidth="1"/>
    <col min="3" max="5" width="11.42578125" style="1" customWidth="1"/>
    <col min="6" max="6" width="13.28515625" style="1" customWidth="1"/>
    <col min="7" max="14" width="11.42578125" style="1" customWidth="1"/>
    <col min="15" max="37" width="9.140625" style="7"/>
    <col min="38" max="16384" width="9.140625" style="8"/>
  </cols>
  <sheetData>
    <row r="2" spans="1:37" s="5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5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5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5" customFormat="1" ht="20.100000000000001" customHeight="1" x14ac:dyDescent="0.25">
      <c r="A5" s="1"/>
      <c r="B5" s="6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41.25" customHeight="1" x14ac:dyDescent="0.35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7" x14ac:dyDescent="0.35">
      <c r="A7" s="9"/>
      <c r="B7" s="10"/>
      <c r="C7" s="9"/>
      <c r="D7" s="9"/>
      <c r="E7" s="9"/>
      <c r="F7" s="9"/>
      <c r="G7" s="9"/>
    </row>
    <row r="8" spans="1:37" ht="80.099999999999994" customHeight="1" x14ac:dyDescent="0.35">
      <c r="A8" s="11" t="s">
        <v>6</v>
      </c>
      <c r="B8" s="11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37" s="12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34</v>
      </c>
      <c r="M9" s="20">
        <v>13</v>
      </c>
      <c r="N9" s="20" t="s">
        <v>35</v>
      </c>
    </row>
    <row r="10" spans="1:37" ht="53.25" customHeight="1" x14ac:dyDescent="0.35">
      <c r="A10" s="13"/>
      <c r="B10" s="14" t="s">
        <v>20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37" ht="30" customHeight="1" x14ac:dyDescent="0.35">
      <c r="A11" s="24">
        <v>1</v>
      </c>
      <c r="B11" s="25" t="s">
        <v>21</v>
      </c>
      <c r="C11" s="24" t="s">
        <v>36</v>
      </c>
      <c r="D11" s="15">
        <v>40</v>
      </c>
      <c r="E11" s="27" t="s">
        <v>38</v>
      </c>
      <c r="F11" s="15" t="s">
        <v>52</v>
      </c>
      <c r="G11" s="15" t="s">
        <v>53</v>
      </c>
      <c r="H11" s="16">
        <v>2.95</v>
      </c>
      <c r="I11" s="16">
        <v>25</v>
      </c>
      <c r="J11" s="17">
        <f>K11-H11</f>
        <v>0.73749999999999982</v>
      </c>
      <c r="K11" s="17">
        <f>H11*1.25</f>
        <v>3.6875</v>
      </c>
      <c r="L11" s="17">
        <f>H11*D11</f>
        <v>118</v>
      </c>
      <c r="M11" s="17">
        <f>N11-L11</f>
        <v>29.5</v>
      </c>
      <c r="N11" s="17">
        <f>L11*1.25</f>
        <v>147.5</v>
      </c>
    </row>
    <row r="12" spans="1:37" ht="30" customHeight="1" x14ac:dyDescent="0.35">
      <c r="A12" s="16">
        <v>2</v>
      </c>
      <c r="B12" s="26" t="s">
        <v>23</v>
      </c>
      <c r="C12" s="16" t="s">
        <v>22</v>
      </c>
      <c r="D12" s="15">
        <v>14000</v>
      </c>
      <c r="E12" s="27" t="s">
        <v>38</v>
      </c>
      <c r="F12" s="15" t="s">
        <v>39</v>
      </c>
      <c r="G12" s="15" t="s">
        <v>40</v>
      </c>
      <c r="H12" s="16">
        <v>0.26</v>
      </c>
      <c r="I12" s="16">
        <v>25</v>
      </c>
      <c r="J12" s="17">
        <f t="shared" ref="J12:J20" si="0">K12-H12</f>
        <v>6.5000000000000002E-2</v>
      </c>
      <c r="K12" s="17">
        <f t="shared" ref="K12:K20" si="1">H12*1.25</f>
        <v>0.32500000000000001</v>
      </c>
      <c r="L12" s="17">
        <f t="shared" ref="L12:L20" si="2">H12*D12</f>
        <v>3640</v>
      </c>
      <c r="M12" s="17">
        <f t="shared" ref="M12:M20" si="3">N12-L12</f>
        <v>910</v>
      </c>
      <c r="N12" s="17">
        <f t="shared" ref="N12:N20" si="4">L12*1.25</f>
        <v>4550</v>
      </c>
    </row>
    <row r="13" spans="1:37" ht="30" customHeight="1" x14ac:dyDescent="0.35">
      <c r="A13" s="16">
        <v>3</v>
      </c>
      <c r="B13" s="26" t="s">
        <v>24</v>
      </c>
      <c r="C13" s="16" t="s">
        <v>25</v>
      </c>
      <c r="D13" s="15">
        <v>1400</v>
      </c>
      <c r="E13" s="27" t="s">
        <v>38</v>
      </c>
      <c r="F13" s="15" t="s">
        <v>41</v>
      </c>
      <c r="G13" s="15" t="s">
        <v>42</v>
      </c>
      <c r="H13" s="16">
        <v>0.03</v>
      </c>
      <c r="I13" s="16">
        <v>25</v>
      </c>
      <c r="J13" s="17">
        <f t="shared" si="0"/>
        <v>7.4999999999999997E-3</v>
      </c>
      <c r="K13" s="17">
        <f t="shared" si="1"/>
        <v>3.7499999999999999E-2</v>
      </c>
      <c r="L13" s="17">
        <f t="shared" si="2"/>
        <v>42</v>
      </c>
      <c r="M13" s="17">
        <f t="shared" si="3"/>
        <v>10.5</v>
      </c>
      <c r="N13" s="17">
        <f t="shared" si="4"/>
        <v>52.5</v>
      </c>
    </row>
    <row r="14" spans="1:37" ht="30" customHeight="1" x14ac:dyDescent="0.35">
      <c r="A14" s="24">
        <v>4</v>
      </c>
      <c r="B14" s="25" t="s">
        <v>26</v>
      </c>
      <c r="C14" s="24" t="s">
        <v>22</v>
      </c>
      <c r="D14" s="15">
        <v>92000</v>
      </c>
      <c r="E14" s="27" t="s">
        <v>38</v>
      </c>
      <c r="F14" s="15" t="s">
        <v>43</v>
      </c>
      <c r="G14" s="15" t="s">
        <v>40</v>
      </c>
      <c r="H14" s="16">
        <v>0.16</v>
      </c>
      <c r="I14" s="16">
        <v>25</v>
      </c>
      <c r="J14" s="17">
        <f t="shared" si="0"/>
        <v>4.0000000000000008E-2</v>
      </c>
      <c r="K14" s="17">
        <f t="shared" si="1"/>
        <v>0.2</v>
      </c>
      <c r="L14" s="17">
        <f t="shared" si="2"/>
        <v>14720</v>
      </c>
      <c r="M14" s="17">
        <f t="shared" si="3"/>
        <v>3680</v>
      </c>
      <c r="N14" s="17">
        <f t="shared" si="4"/>
        <v>18400</v>
      </c>
    </row>
    <row r="15" spans="1:37" ht="30" customHeight="1" x14ac:dyDescent="0.35">
      <c r="A15" s="16">
        <v>5</v>
      </c>
      <c r="B15" s="25" t="s">
        <v>27</v>
      </c>
      <c r="C15" s="24" t="s">
        <v>22</v>
      </c>
      <c r="D15" s="15">
        <v>2000</v>
      </c>
      <c r="E15" s="27" t="s">
        <v>38</v>
      </c>
      <c r="F15" s="15" t="s">
        <v>51</v>
      </c>
      <c r="G15" s="15" t="s">
        <v>40</v>
      </c>
      <c r="H15" s="16">
        <v>0.15</v>
      </c>
      <c r="I15" s="16">
        <v>25</v>
      </c>
      <c r="J15" s="17">
        <f t="shared" si="0"/>
        <v>3.7500000000000006E-2</v>
      </c>
      <c r="K15" s="17">
        <f t="shared" si="1"/>
        <v>0.1875</v>
      </c>
      <c r="L15" s="17">
        <f t="shared" si="2"/>
        <v>300</v>
      </c>
      <c r="M15" s="17">
        <f t="shared" si="3"/>
        <v>75</v>
      </c>
      <c r="N15" s="17">
        <f t="shared" si="4"/>
        <v>375</v>
      </c>
    </row>
    <row r="16" spans="1:37" ht="30" customHeight="1" x14ac:dyDescent="0.35">
      <c r="A16" s="16">
        <v>6</v>
      </c>
      <c r="B16" s="25" t="s">
        <v>28</v>
      </c>
      <c r="C16" s="24" t="s">
        <v>22</v>
      </c>
      <c r="D16" s="15">
        <v>3000</v>
      </c>
      <c r="E16" s="27" t="s">
        <v>38</v>
      </c>
      <c r="F16" s="27" t="s">
        <v>50</v>
      </c>
      <c r="G16" s="15" t="s">
        <v>45</v>
      </c>
      <c r="H16" s="16">
        <v>0.47</v>
      </c>
      <c r="I16" s="16">
        <v>25</v>
      </c>
      <c r="J16" s="17">
        <f t="shared" si="0"/>
        <v>0.11749999999999994</v>
      </c>
      <c r="K16" s="17">
        <f t="shared" si="1"/>
        <v>0.58749999999999991</v>
      </c>
      <c r="L16" s="17">
        <f t="shared" si="2"/>
        <v>1410</v>
      </c>
      <c r="M16" s="17">
        <f t="shared" si="3"/>
        <v>352.5</v>
      </c>
      <c r="N16" s="17">
        <f t="shared" si="4"/>
        <v>1762.5</v>
      </c>
    </row>
    <row r="17" spans="1:14" ht="30" customHeight="1" x14ac:dyDescent="0.35">
      <c r="A17" s="24">
        <v>7</v>
      </c>
      <c r="B17" s="25" t="s">
        <v>29</v>
      </c>
      <c r="C17" s="24" t="s">
        <v>22</v>
      </c>
      <c r="D17" s="15">
        <v>2000</v>
      </c>
      <c r="E17" s="27" t="s">
        <v>38</v>
      </c>
      <c r="F17" s="27" t="s">
        <v>44</v>
      </c>
      <c r="G17" s="15" t="s">
        <v>45</v>
      </c>
      <c r="H17" s="16">
        <v>0.53</v>
      </c>
      <c r="I17" s="16">
        <v>25</v>
      </c>
      <c r="J17" s="17">
        <f t="shared" si="0"/>
        <v>0.13250000000000006</v>
      </c>
      <c r="K17" s="17">
        <f t="shared" si="1"/>
        <v>0.66250000000000009</v>
      </c>
      <c r="L17" s="17">
        <f t="shared" si="2"/>
        <v>1060</v>
      </c>
      <c r="M17" s="17">
        <f t="shared" si="3"/>
        <v>265</v>
      </c>
      <c r="N17" s="17">
        <f t="shared" si="4"/>
        <v>1325</v>
      </c>
    </row>
    <row r="18" spans="1:14" ht="30" customHeight="1" x14ac:dyDescent="0.35">
      <c r="A18" s="16">
        <v>8</v>
      </c>
      <c r="B18" s="25" t="s">
        <v>30</v>
      </c>
      <c r="C18" s="24" t="s">
        <v>22</v>
      </c>
      <c r="D18" s="15">
        <v>5000</v>
      </c>
      <c r="E18" s="27" t="s">
        <v>38</v>
      </c>
      <c r="F18" s="15" t="s">
        <v>46</v>
      </c>
      <c r="G18" s="15" t="s">
        <v>40</v>
      </c>
      <c r="H18" s="16">
        <v>0.53</v>
      </c>
      <c r="I18" s="16">
        <v>25</v>
      </c>
      <c r="J18" s="17">
        <f t="shared" si="0"/>
        <v>0.13250000000000006</v>
      </c>
      <c r="K18" s="17">
        <f t="shared" si="1"/>
        <v>0.66250000000000009</v>
      </c>
      <c r="L18" s="17">
        <f t="shared" si="2"/>
        <v>2650</v>
      </c>
      <c r="M18" s="17">
        <f t="shared" si="3"/>
        <v>662.5</v>
      </c>
      <c r="N18" s="17">
        <f t="shared" si="4"/>
        <v>3312.5</v>
      </c>
    </row>
    <row r="19" spans="1:14" ht="30" customHeight="1" x14ac:dyDescent="0.35">
      <c r="A19" s="16">
        <v>9</v>
      </c>
      <c r="B19" s="25" t="s">
        <v>31</v>
      </c>
      <c r="C19" s="24" t="s">
        <v>22</v>
      </c>
      <c r="D19" s="15">
        <v>12000</v>
      </c>
      <c r="E19" s="27" t="s">
        <v>38</v>
      </c>
      <c r="F19" s="27" t="s">
        <v>49</v>
      </c>
      <c r="G19" s="15" t="s">
        <v>45</v>
      </c>
      <c r="H19" s="16">
        <v>0.92</v>
      </c>
      <c r="I19" s="16">
        <v>25</v>
      </c>
      <c r="J19" s="17">
        <f t="shared" si="0"/>
        <v>0.23000000000000009</v>
      </c>
      <c r="K19" s="17">
        <f t="shared" si="1"/>
        <v>1.1500000000000001</v>
      </c>
      <c r="L19" s="17">
        <f t="shared" si="2"/>
        <v>11040</v>
      </c>
      <c r="M19" s="17">
        <f t="shared" si="3"/>
        <v>2760</v>
      </c>
      <c r="N19" s="17">
        <f t="shared" si="4"/>
        <v>13800</v>
      </c>
    </row>
    <row r="20" spans="1:14" ht="50.25" customHeight="1" x14ac:dyDescent="0.35">
      <c r="A20" s="24">
        <v>10</v>
      </c>
      <c r="B20" s="25" t="s">
        <v>37</v>
      </c>
      <c r="C20" s="24" t="s">
        <v>22</v>
      </c>
      <c r="D20" s="15">
        <v>1000</v>
      </c>
      <c r="E20" s="27" t="s">
        <v>38</v>
      </c>
      <c r="F20" s="27" t="s">
        <v>47</v>
      </c>
      <c r="G20" s="15" t="s">
        <v>48</v>
      </c>
      <c r="H20" s="16">
        <v>0.7</v>
      </c>
      <c r="I20" s="16">
        <v>25</v>
      </c>
      <c r="J20" s="17">
        <f t="shared" si="0"/>
        <v>0.17500000000000004</v>
      </c>
      <c r="K20" s="17">
        <f t="shared" si="1"/>
        <v>0.875</v>
      </c>
      <c r="L20" s="17">
        <f t="shared" si="2"/>
        <v>700</v>
      </c>
      <c r="M20" s="17">
        <f t="shared" si="3"/>
        <v>175</v>
      </c>
      <c r="N20" s="17">
        <f t="shared" si="4"/>
        <v>875</v>
      </c>
    </row>
    <row r="21" spans="1:14" ht="30" customHeight="1" x14ac:dyDescent="0.35">
      <c r="A21" s="18"/>
      <c r="B21" s="29" t="s">
        <v>32</v>
      </c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3">
        <v>35680</v>
      </c>
      <c r="N21" s="34"/>
    </row>
    <row r="22" spans="1:14" ht="30" customHeight="1" x14ac:dyDescent="0.35">
      <c r="A22" s="18"/>
      <c r="B22" s="29" t="s">
        <v>33</v>
      </c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3">
        <f>M21*1.25</f>
        <v>44600</v>
      </c>
      <c r="N22" s="34"/>
    </row>
  </sheetData>
  <protectedRanges>
    <protectedRange sqref="F9" name="Range1_2_2_1"/>
  </protectedRanges>
  <mergeCells count="5">
    <mergeCell ref="A6:N6"/>
    <mergeCell ref="B21:L21"/>
    <mergeCell ref="M21:N21"/>
    <mergeCell ref="B22:L22"/>
    <mergeCell ref="M22:N22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BFAF-5E07-4733-9353-524F06C35CCA}">
  <dimension ref="B1:B11"/>
  <sheetViews>
    <sheetView workbookViewId="0">
      <selection activeCell="B11" sqref="B11"/>
    </sheetView>
  </sheetViews>
  <sheetFormatPr defaultRowHeight="15" x14ac:dyDescent="0.25"/>
  <cols>
    <col min="2" max="2" width="9.140625" style="32"/>
  </cols>
  <sheetData>
    <row r="1" spans="2:2" x14ac:dyDescent="0.25">
      <c r="B1" s="32">
        <v>118</v>
      </c>
    </row>
    <row r="2" spans="2:2" x14ac:dyDescent="0.25">
      <c r="B2" s="32">
        <v>3640</v>
      </c>
    </row>
    <row r="3" spans="2:2" x14ac:dyDescent="0.25">
      <c r="B3" s="32">
        <v>42</v>
      </c>
    </row>
    <row r="4" spans="2:2" x14ac:dyDescent="0.25">
      <c r="B4" s="32">
        <v>14720</v>
      </c>
    </row>
    <row r="5" spans="2:2" x14ac:dyDescent="0.25">
      <c r="B5" s="32">
        <v>300</v>
      </c>
    </row>
    <row r="6" spans="2:2" x14ac:dyDescent="0.25">
      <c r="B6" s="32">
        <v>1410</v>
      </c>
    </row>
    <row r="7" spans="2:2" x14ac:dyDescent="0.25">
      <c r="B7" s="32">
        <v>1060</v>
      </c>
    </row>
    <row r="8" spans="2:2" x14ac:dyDescent="0.25">
      <c r="B8" s="32">
        <v>2650</v>
      </c>
    </row>
    <row r="9" spans="2:2" x14ac:dyDescent="0.25">
      <c r="B9" s="32">
        <v>11040</v>
      </c>
    </row>
    <row r="10" spans="2:2" x14ac:dyDescent="0.25">
      <c r="B10" s="32">
        <v>700</v>
      </c>
    </row>
    <row r="11" spans="2:2" x14ac:dyDescent="0.25">
      <c r="B11" s="32">
        <f>SUM(B1:B10)</f>
        <v>35680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TROŠKOVNIK Grupa 8</vt:lpstr>
      <vt:lpstr>List1</vt:lpstr>
      <vt:lpstr>'TROŠKOVNIK Grupa 8'!Področje_tiskanja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Uporabnik sistema Windows</cp:lastModifiedBy>
  <dcterms:created xsi:type="dcterms:W3CDTF">2023-06-27T17:39:12Z</dcterms:created>
  <dcterms:modified xsi:type="dcterms:W3CDTF">2023-10-02T18:03:02Z</dcterms:modified>
</cp:coreProperties>
</file>