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Tenderi\TENDERI 2023\OBJEDINJENA - ZAJEDNICKA NABAVA\MIKROBIOLOGIJA\HZJZ\Troškovnici_izmjena najnovije\Troškovnik - Grupa 10\"/>
    </mc:Choice>
  </mc:AlternateContent>
  <xr:revisionPtr revIDLastSave="0" documentId="13_ncr:1_{D7B6898C-577F-49A8-9FE7-21B638807CAB}" xr6:coauthVersionLast="47" xr6:coauthVersionMax="47" xr10:uidLastSave="{00000000-0000-0000-0000-000000000000}"/>
  <bookViews>
    <workbookView xWindow="-108" yWindow="-108" windowWidth="23256" windowHeight="12720" xr2:uid="{51F886D6-D8C2-4A3A-98BA-3B4E5FE2557B}"/>
  </bookViews>
  <sheets>
    <sheet name="TROŠKOVNIK Grupa 10" sheetId="1" r:id="rId1"/>
  </sheets>
  <definedNames>
    <definedName name="_xlnm.Print_Area" localSheetId="0">'TROŠKOVNIK Grupa 10'!$A$2:$N$26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6" i="1" l="1"/>
  <c r="M25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11" i="1"/>
</calcChain>
</file>

<file path=xl/sharedStrings.xml><?xml version="1.0" encoding="utf-8"?>
<sst xmlns="http://schemas.openxmlformats.org/spreadsheetml/2006/main" count="82" uniqueCount="44">
  <si>
    <t>HRVATSKI ZAVOD ZA JAVNO ZDRAVSTVO, Zagreb, Rockefellerova 7</t>
  </si>
  <si>
    <t xml:space="preserve">
</t>
  </si>
  <si>
    <t>ZAJEDNIČKA JAVNA NABAVA ZA POTREBE ZDRAVSTEVNIH USTANOVA REPUBLIKE HRVATSKE</t>
  </si>
  <si>
    <t>REAGENSI, TESTOVI I POTROŠNI MATERIJAL ZA MIKROBIOLOGIJU</t>
  </si>
  <si>
    <t>Evidencijski broj nabave: EVV-ZN 03/23</t>
  </si>
  <si>
    <t>TROŠKOVNIK - Grupa 10: Gotove kromogene podloge</t>
  </si>
  <si>
    <t>REDNI
BROJ</t>
  </si>
  <si>
    <t>NAZIV I OPIS PREDMETA NABAVE</t>
  </si>
  <si>
    <t>JEDINICA
MJERE</t>
  </si>
  <si>
    <t>OKVIRNA DVOGODIŠNJA KOLIČINA</t>
  </si>
  <si>
    <t>PROIZVOĐAČ- ZEMLJA PORIJEKLA</t>
  </si>
  <si>
    <t>ŠIFRA/
KATALOŠKI BROJ PROIZVOĐAČA</t>
  </si>
  <si>
    <t>ORIGINALNO PAKIRANJE</t>
  </si>
  <si>
    <t>JEDINIČNA CIJENA  BEZ 
PDV-a (EUR)</t>
  </si>
  <si>
    <t>STOPA        PDV-a
(%)</t>
  </si>
  <si>
    <t xml:space="preserve"> IZNOS   PDV-a (EUR)</t>
  </si>
  <si>
    <t>JEDINIČNA CIJENA  S PDV-om (EUR)</t>
  </si>
  <si>
    <t>UKUPNA
CIJENA STAVKE BEZ PDV-a (EUR)</t>
  </si>
  <si>
    <t>UKUPAN IZNOS   PDV-a (EUR)</t>
  </si>
  <si>
    <t>UKUPNA
CIJENA STAVKE S    PDV-om (EUR)</t>
  </si>
  <si>
    <t>GRUPA PREDMETA NABAVE 10: Gotove kromogene podloge</t>
  </si>
  <si>
    <t>Kromogeni medij za identifikaciju različitih vrsta Candida (za međusobno razlikovanje i drugih vrsta Candida, a ne samo Candida albicans)</t>
  </si>
  <si>
    <t>kom</t>
  </si>
  <si>
    <t>kromogena podloga za Campylobacter</t>
  </si>
  <si>
    <t>Kromogena transparentna gotova podloga za izolaciju, brojanje i identifikaciju urinarnih patogena - u pločama (CPS ili jednakovrijedna) s kromogenim supstratima za detekciju aktivnosti 3 specifična enzima (beta-galaktozidaza, beta-glukuronidaza i beta-glukozidaza) te dodatkom triptofana, mogućnost semikvantitativnog određivanja koncentracije mikroorganizama te direktne identifikacije E.coli bez potrebe dodavanja dodatnih reagensa.</t>
  </si>
  <si>
    <t>Kromogena podloga za Salmonella sp.; Agar u petrijevkama 90 mm s dodatkom laktoze i tiosulfata za selektivnu izolaciju Salmonella i Shigella</t>
  </si>
  <si>
    <t>Kromogena podloga za Staphylococcus aureus; Petrijeve ploče ø 90 mm</t>
  </si>
  <si>
    <t xml:space="preserve">Kromogena podloga za MRSA; Kromogeni agar u petrijevkama 90mm za probir MRSA sojeva uključujući i mecC </t>
  </si>
  <si>
    <t>Kromogena podloga za VRE; Petrijeve ploče ø 90 mm</t>
  </si>
  <si>
    <t>Kromogena podloga za ESBL; Petrijeve ploče ø 90 mm</t>
  </si>
  <si>
    <t>chrom ID CARBA; Petrijeve ploče ø 90 mm</t>
  </si>
  <si>
    <t>chrom ID STREPTO; Selektivni kromogeni agar u petrijevkama 90 mm za probir streptokoka grupe B sa ili bez prethodnog obogaćivanja u selektivnom bujonu</t>
  </si>
  <si>
    <t>oksacilin kromogena ploča; Kromogeni agar u petrijevkama 90 mm za probir enterobakterija koje produciraju  karbapenemaze tipa OXA-48 s dodatkom kromogenih supstrata koji omogućuju identifikaciju E.coli i KESC grupe</t>
  </si>
  <si>
    <t xml:space="preserve">Clostridium difficile kromogena ploča; Selektivna kromogena podloga u petrijevkama 90 mm za detekciju i identifikaciju C.difficile koja sadrži taurokolat za poticanje germinacije spora </t>
  </si>
  <si>
    <t>Colistin  R kromogena ploča; Kromogeni agar u petrijevkama 90 mm za probir sojeva rezistentnih na kolistin iz uzorka stolice ili rektalnog brisa te za kvalitativnu detekciju rezistencije na kolistin iz inokuluma čiste kulture</t>
  </si>
  <si>
    <t xml:space="preserve">Dvodijelna kromogena podloga za MRSA i S.aureus; Dvodijelna podloga u petrijevkama od 90 mm koja sadži dva medija: 1. Kromogena podloga u petrijevkama 90 mm obogaćena timidinom za selektivnu izolaciju i direktnu identifikaciju S.aureus i 2. Kromogeni agar u petrijevkama 90mm za probir MRSA sojeva uključujući i mecC   </t>
  </si>
  <si>
    <t>UKUPNO ZA GRUPU PREDMETA NABAVE 10 BROJKAMA BEZ PDV-a:</t>
  </si>
  <si>
    <t>UKUPNO ZA GRUPU PREDMETA NABAVE 10 BROJKAMA S PDV-om:</t>
  </si>
  <si>
    <t>12=4*8</t>
  </si>
  <si>
    <t>14=12+13</t>
  </si>
  <si>
    <t>bioMérieux, Francuska</t>
  </si>
  <si>
    <t>AEB520270</t>
  </si>
  <si>
    <t>20 ploča</t>
  </si>
  <si>
    <t>100 ploča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</si>
</sst>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i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/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1" fillId="2" borderId="1" xfId="1" applyNumberFormat="1" applyFont="1" applyFill="1" applyBorder="1" applyAlignment="1" applyProtection="1">
      <alignment horizontal="center" vertical="center"/>
    </xf>
    <xf numFmtId="0" fontId="2" fillId="2" borderId="1" xfId="1" applyFont="1" applyFill="1" applyBorder="1" applyAlignment="1" applyProtection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2" fillId="4" borderId="2" xfId="0" applyFont="1" applyFill="1" applyBorder="1" applyAlignment="1">
      <alignment horizontal="right" vertical="center" wrapText="1"/>
    </xf>
    <xf numFmtId="0" fontId="2" fillId="4" borderId="3" xfId="0" applyFont="1" applyFill="1" applyBorder="1" applyAlignment="1">
      <alignment horizontal="right" vertical="center" wrapText="1"/>
    </xf>
    <xf numFmtId="0" fontId="2" fillId="4" borderId="4" xfId="0" applyFont="1" applyFill="1" applyBorder="1" applyAlignment="1">
      <alignment horizontal="right" vertical="center" wrapText="1"/>
    </xf>
    <xf numFmtId="0" fontId="2" fillId="4" borderId="4" xfId="0" applyFont="1" applyFill="1" applyBorder="1" applyAlignment="1">
      <alignment horizontal="center" vertical="center"/>
    </xf>
    <xf numFmtId="0" fontId="1" fillId="0" borderId="1" xfId="1" applyFont="1" applyFill="1" applyBorder="1" applyAlignment="1" applyProtection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4" fontId="2" fillId="4" borderId="2" xfId="0" applyNumberFormat="1" applyFont="1" applyFill="1" applyBorder="1" applyAlignment="1">
      <alignment horizontal="center" vertical="center"/>
    </xf>
  </cellXfs>
  <cellStyles count="2">
    <cellStyle name="Normalno" xfId="0" builtinId="0"/>
    <cellStyle name="Tekst objašnjenja" xfId="1" builtinId="5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1333500</xdr:colOff>
      <xdr:row>26</xdr:row>
      <xdr:rowOff>0</xdr:rowOff>
    </xdr:from>
    <xdr:to>
      <xdr:col>1</xdr:col>
      <xdr:colOff>1409700</xdr:colOff>
      <xdr:row>26</xdr:row>
      <xdr:rowOff>201930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B39D673-F621-47D6-B784-7FCCA271957D}"/>
            </a:ext>
          </a:extLst>
        </xdr:cNvPr>
        <xdr:cNvSpPr txBox="1">
          <a:spLocks noChangeArrowheads="1"/>
        </xdr:cNvSpPr>
      </xdr:nvSpPr>
      <xdr:spPr bwMode="auto">
        <a:xfrm>
          <a:off x="1914525" y="2231707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1333500</xdr:colOff>
      <xdr:row>26</xdr:row>
      <xdr:rowOff>0</xdr:rowOff>
    </xdr:from>
    <xdr:ext cx="76200" cy="20002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BD876030-6AD6-4D15-9ED0-55299CD1D554}"/>
            </a:ext>
          </a:extLst>
        </xdr:cNvPr>
        <xdr:cNvSpPr txBox="1">
          <a:spLocks noChangeArrowheads="1"/>
        </xdr:cNvSpPr>
      </xdr:nvSpPr>
      <xdr:spPr bwMode="auto">
        <a:xfrm>
          <a:off x="1914525" y="223170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26</xdr:row>
      <xdr:rowOff>0</xdr:rowOff>
    </xdr:from>
    <xdr:ext cx="76200" cy="201930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45BFFF18-A3C2-447A-A253-D1CED4DB533E}"/>
            </a:ext>
          </a:extLst>
        </xdr:cNvPr>
        <xdr:cNvSpPr txBox="1">
          <a:spLocks noChangeArrowheads="1"/>
        </xdr:cNvSpPr>
      </xdr:nvSpPr>
      <xdr:spPr bwMode="auto">
        <a:xfrm>
          <a:off x="1914525" y="2231707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26</xdr:row>
      <xdr:rowOff>0</xdr:rowOff>
    </xdr:from>
    <xdr:ext cx="76200" cy="20002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67296D1C-979F-4102-A5FA-036CA0395D32}"/>
            </a:ext>
          </a:extLst>
        </xdr:cNvPr>
        <xdr:cNvSpPr txBox="1">
          <a:spLocks noChangeArrowheads="1"/>
        </xdr:cNvSpPr>
      </xdr:nvSpPr>
      <xdr:spPr bwMode="auto">
        <a:xfrm>
          <a:off x="1914525" y="223170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26</xdr:row>
      <xdr:rowOff>0</xdr:rowOff>
    </xdr:from>
    <xdr:ext cx="76200" cy="201930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7D45AF56-142A-48BA-8351-15F8587145EB}"/>
            </a:ext>
          </a:extLst>
        </xdr:cNvPr>
        <xdr:cNvSpPr txBox="1">
          <a:spLocks noChangeArrowheads="1"/>
        </xdr:cNvSpPr>
      </xdr:nvSpPr>
      <xdr:spPr bwMode="auto">
        <a:xfrm>
          <a:off x="1914525" y="2231707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26</xdr:row>
      <xdr:rowOff>0</xdr:rowOff>
    </xdr:from>
    <xdr:ext cx="76200" cy="20002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5F6C7C83-9244-4E28-BC1F-7E5894DBB63A}"/>
            </a:ext>
          </a:extLst>
        </xdr:cNvPr>
        <xdr:cNvSpPr txBox="1">
          <a:spLocks noChangeArrowheads="1"/>
        </xdr:cNvSpPr>
      </xdr:nvSpPr>
      <xdr:spPr bwMode="auto">
        <a:xfrm>
          <a:off x="1914525" y="223170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26</xdr:row>
      <xdr:rowOff>0</xdr:rowOff>
    </xdr:from>
    <xdr:ext cx="76200" cy="201930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CB8E3B13-A914-40B0-B14D-100C6EEC8F0E}"/>
            </a:ext>
          </a:extLst>
        </xdr:cNvPr>
        <xdr:cNvSpPr txBox="1">
          <a:spLocks noChangeArrowheads="1"/>
        </xdr:cNvSpPr>
      </xdr:nvSpPr>
      <xdr:spPr bwMode="auto">
        <a:xfrm>
          <a:off x="1914525" y="2231707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26</xdr:row>
      <xdr:rowOff>0</xdr:rowOff>
    </xdr:from>
    <xdr:ext cx="76200" cy="20002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9E08D005-DD86-4128-B911-2569A3DDFBA7}"/>
            </a:ext>
          </a:extLst>
        </xdr:cNvPr>
        <xdr:cNvSpPr txBox="1">
          <a:spLocks noChangeArrowheads="1"/>
        </xdr:cNvSpPr>
      </xdr:nvSpPr>
      <xdr:spPr bwMode="auto">
        <a:xfrm>
          <a:off x="1914525" y="223170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26</xdr:row>
      <xdr:rowOff>0</xdr:rowOff>
    </xdr:from>
    <xdr:ext cx="76200" cy="201930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62E02225-5A24-496E-9D15-AD6DE95D4992}"/>
            </a:ext>
          </a:extLst>
        </xdr:cNvPr>
        <xdr:cNvSpPr txBox="1">
          <a:spLocks noChangeArrowheads="1"/>
        </xdr:cNvSpPr>
      </xdr:nvSpPr>
      <xdr:spPr bwMode="auto">
        <a:xfrm>
          <a:off x="1914525" y="2231707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26</xdr:row>
      <xdr:rowOff>0</xdr:rowOff>
    </xdr:from>
    <xdr:ext cx="76200" cy="20002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96B41F5B-95DF-434B-833B-8F100BC3BDEC}"/>
            </a:ext>
          </a:extLst>
        </xdr:cNvPr>
        <xdr:cNvSpPr txBox="1">
          <a:spLocks noChangeArrowheads="1"/>
        </xdr:cNvSpPr>
      </xdr:nvSpPr>
      <xdr:spPr bwMode="auto">
        <a:xfrm>
          <a:off x="1914525" y="223170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26</xdr:row>
      <xdr:rowOff>0</xdr:rowOff>
    </xdr:from>
    <xdr:ext cx="76200" cy="201930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5803A5BF-3915-4C47-A08A-5693FD86A7D9}"/>
            </a:ext>
          </a:extLst>
        </xdr:cNvPr>
        <xdr:cNvSpPr txBox="1">
          <a:spLocks noChangeArrowheads="1"/>
        </xdr:cNvSpPr>
      </xdr:nvSpPr>
      <xdr:spPr bwMode="auto">
        <a:xfrm>
          <a:off x="1914525" y="2231707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26</xdr:row>
      <xdr:rowOff>0</xdr:rowOff>
    </xdr:from>
    <xdr:ext cx="76200" cy="20002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3C3A8D9E-ACFA-495C-882D-B7EDBF442465}"/>
            </a:ext>
          </a:extLst>
        </xdr:cNvPr>
        <xdr:cNvSpPr txBox="1">
          <a:spLocks noChangeArrowheads="1"/>
        </xdr:cNvSpPr>
      </xdr:nvSpPr>
      <xdr:spPr bwMode="auto">
        <a:xfrm>
          <a:off x="1914525" y="223170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26</xdr:row>
      <xdr:rowOff>0</xdr:rowOff>
    </xdr:from>
    <xdr:ext cx="76200" cy="201930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39DC21FD-983B-44A5-AF17-E24FAB247B75}"/>
            </a:ext>
          </a:extLst>
        </xdr:cNvPr>
        <xdr:cNvSpPr txBox="1">
          <a:spLocks noChangeArrowheads="1"/>
        </xdr:cNvSpPr>
      </xdr:nvSpPr>
      <xdr:spPr bwMode="auto">
        <a:xfrm>
          <a:off x="1914525" y="2231707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26</xdr:row>
      <xdr:rowOff>0</xdr:rowOff>
    </xdr:from>
    <xdr:ext cx="76200" cy="20002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F93F218-0C3D-4494-8E87-84035C8006BC}"/>
            </a:ext>
          </a:extLst>
        </xdr:cNvPr>
        <xdr:cNvSpPr txBox="1">
          <a:spLocks noChangeArrowheads="1"/>
        </xdr:cNvSpPr>
      </xdr:nvSpPr>
      <xdr:spPr bwMode="auto">
        <a:xfrm>
          <a:off x="1914525" y="223170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26</xdr:row>
      <xdr:rowOff>0</xdr:rowOff>
    </xdr:from>
    <xdr:ext cx="76200" cy="201930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8DD174C9-55B4-4639-A8F0-0136F04999FF}"/>
            </a:ext>
          </a:extLst>
        </xdr:cNvPr>
        <xdr:cNvSpPr txBox="1">
          <a:spLocks noChangeArrowheads="1"/>
        </xdr:cNvSpPr>
      </xdr:nvSpPr>
      <xdr:spPr bwMode="auto">
        <a:xfrm>
          <a:off x="1914525" y="2231707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26</xdr:row>
      <xdr:rowOff>0</xdr:rowOff>
    </xdr:from>
    <xdr:ext cx="76200" cy="20002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E2273C35-8929-43DC-A8D2-51902D1958EA}"/>
            </a:ext>
          </a:extLst>
        </xdr:cNvPr>
        <xdr:cNvSpPr txBox="1">
          <a:spLocks noChangeArrowheads="1"/>
        </xdr:cNvSpPr>
      </xdr:nvSpPr>
      <xdr:spPr bwMode="auto">
        <a:xfrm>
          <a:off x="1914525" y="223170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26</xdr:row>
      <xdr:rowOff>0</xdr:rowOff>
    </xdr:from>
    <xdr:ext cx="76200" cy="201930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3F26DA9-FC31-4152-8F97-825BFD8A4409}"/>
            </a:ext>
          </a:extLst>
        </xdr:cNvPr>
        <xdr:cNvSpPr txBox="1">
          <a:spLocks noChangeArrowheads="1"/>
        </xdr:cNvSpPr>
      </xdr:nvSpPr>
      <xdr:spPr bwMode="auto">
        <a:xfrm>
          <a:off x="1914525" y="2231707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26</xdr:row>
      <xdr:rowOff>0</xdr:rowOff>
    </xdr:from>
    <xdr:ext cx="76200" cy="20002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5AF5EEC0-E7E5-4066-A2CE-8576C8E39687}"/>
            </a:ext>
          </a:extLst>
        </xdr:cNvPr>
        <xdr:cNvSpPr txBox="1">
          <a:spLocks noChangeArrowheads="1"/>
        </xdr:cNvSpPr>
      </xdr:nvSpPr>
      <xdr:spPr bwMode="auto">
        <a:xfrm>
          <a:off x="1914525" y="223170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FD027-39FE-4387-956D-EBDD7EECA0B3}">
  <sheetPr>
    <tabColor rgb="FF00B0F0"/>
  </sheetPr>
  <dimension ref="A2:N26"/>
  <sheetViews>
    <sheetView tabSelected="1" topLeftCell="A3" zoomScale="106" zoomScaleNormal="106" zoomScaleSheetLayoutView="50" workbookViewId="0">
      <selection activeCell="M26" sqref="M26:N26"/>
    </sheetView>
  </sheetViews>
  <sheetFormatPr defaultColWidth="9.109375" defaultRowHeight="21" x14ac:dyDescent="0.4"/>
  <cols>
    <col min="1" max="1" width="8.6640625" style="1" customWidth="1"/>
    <col min="2" max="2" width="70.6640625" style="16" customWidth="1"/>
    <col min="3" max="14" width="11.44140625" style="1" customWidth="1"/>
    <col min="15" max="15" width="9.109375" style="6"/>
    <col min="16" max="16" width="13.44140625" style="6" customWidth="1"/>
    <col min="17" max="16384" width="9.109375" style="6"/>
  </cols>
  <sheetData>
    <row r="2" spans="1:14" s="4" customFormat="1" ht="20.100000000000001" customHeight="1" x14ac:dyDescent="0.3">
      <c r="A2" s="1"/>
      <c r="B2" s="2" t="s">
        <v>0</v>
      </c>
      <c r="C2" s="3" t="s">
        <v>1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s="4" customFormat="1" ht="20.100000000000001" customHeight="1" x14ac:dyDescent="0.3">
      <c r="A3" s="1"/>
      <c r="B3" s="2" t="s">
        <v>2</v>
      </c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s="4" customFormat="1" ht="20.100000000000001" customHeight="1" x14ac:dyDescent="0.3">
      <c r="A4" s="1"/>
      <c r="B4" s="2" t="s">
        <v>3</v>
      </c>
      <c r="C4" s="3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s="4" customFormat="1" ht="20.100000000000001" customHeight="1" x14ac:dyDescent="0.3">
      <c r="A5" s="1"/>
      <c r="B5" s="5" t="s">
        <v>4</v>
      </c>
      <c r="C5" s="3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1.25" customHeight="1" x14ac:dyDescent="0.4">
      <c r="A6" s="23" t="s">
        <v>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</row>
    <row r="7" spans="1:14" x14ac:dyDescent="0.4">
      <c r="A7" s="7"/>
      <c r="B7" s="8"/>
      <c r="C7" s="7"/>
      <c r="D7" s="7"/>
      <c r="E7" s="7"/>
      <c r="F7" s="7"/>
      <c r="G7" s="7"/>
    </row>
    <row r="8" spans="1:14" ht="80.099999999999994" customHeight="1" x14ac:dyDescent="0.4">
      <c r="A8" s="9" t="s">
        <v>6</v>
      </c>
      <c r="B8" s="9" t="s">
        <v>7</v>
      </c>
      <c r="C8" s="9" t="s">
        <v>8</v>
      </c>
      <c r="D8" s="9" t="s">
        <v>9</v>
      </c>
      <c r="E8" s="9" t="s">
        <v>10</v>
      </c>
      <c r="F8" s="9" t="s">
        <v>11</v>
      </c>
      <c r="G8" s="9" t="s">
        <v>12</v>
      </c>
      <c r="H8" s="9" t="s">
        <v>13</v>
      </c>
      <c r="I8" s="9" t="s">
        <v>14</v>
      </c>
      <c r="J8" s="9" t="s">
        <v>15</v>
      </c>
      <c r="K8" s="9" t="s">
        <v>16</v>
      </c>
      <c r="L8" s="9" t="s">
        <v>17</v>
      </c>
      <c r="M8" s="9" t="s">
        <v>18</v>
      </c>
      <c r="N8" s="9" t="s">
        <v>19</v>
      </c>
    </row>
    <row r="9" spans="1:14" s="10" customFormat="1" ht="9.9" customHeight="1" x14ac:dyDescent="0.35">
      <c r="A9" s="19">
        <v>1</v>
      </c>
      <c r="B9" s="20">
        <v>2</v>
      </c>
      <c r="C9" s="19">
        <v>3</v>
      </c>
      <c r="D9" s="19">
        <v>4</v>
      </c>
      <c r="E9" s="19">
        <v>5</v>
      </c>
      <c r="F9" s="21">
        <v>6</v>
      </c>
      <c r="G9" s="19">
        <v>7</v>
      </c>
      <c r="H9" s="19">
        <v>8</v>
      </c>
      <c r="I9" s="19">
        <v>9</v>
      </c>
      <c r="J9" s="19">
        <v>10</v>
      </c>
      <c r="K9" s="22">
        <v>11</v>
      </c>
      <c r="L9" s="19" t="s">
        <v>38</v>
      </c>
      <c r="M9" s="19">
        <v>13</v>
      </c>
      <c r="N9" s="19" t="s">
        <v>39</v>
      </c>
    </row>
    <row r="10" spans="1:14" ht="55.5" customHeight="1" x14ac:dyDescent="0.4">
      <c r="A10" s="11"/>
      <c r="B10" s="12" t="s">
        <v>20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spans="1:14" ht="28.8" x14ac:dyDescent="0.4">
      <c r="A11" s="17">
        <v>1</v>
      </c>
      <c r="B11" s="18" t="s">
        <v>21</v>
      </c>
      <c r="C11" s="17" t="s">
        <v>22</v>
      </c>
      <c r="D11" s="13">
        <v>6840</v>
      </c>
      <c r="E11" s="28" t="s">
        <v>40</v>
      </c>
      <c r="F11" s="13">
        <v>43631</v>
      </c>
      <c r="G11" s="13" t="s">
        <v>42</v>
      </c>
      <c r="H11" s="29">
        <v>1.1599999999999999</v>
      </c>
      <c r="I11" s="30">
        <v>0.25</v>
      </c>
      <c r="J11" s="14">
        <f>H11*0.25</f>
        <v>0.28999999999999998</v>
      </c>
      <c r="K11" s="14">
        <f>H11+J11</f>
        <v>1.45</v>
      </c>
      <c r="L11" s="14">
        <f>D11*H11</f>
        <v>7934.4</v>
      </c>
      <c r="M11" s="14">
        <f>L11*0.25</f>
        <v>1983.6</v>
      </c>
      <c r="N11" s="14">
        <f>L11+M11</f>
        <v>9918</v>
      </c>
    </row>
    <row r="12" spans="1:14" ht="30" customHeight="1" x14ac:dyDescent="0.4">
      <c r="A12" s="17">
        <v>2</v>
      </c>
      <c r="B12" s="18" t="s">
        <v>23</v>
      </c>
      <c r="C12" s="17" t="s">
        <v>22</v>
      </c>
      <c r="D12" s="13">
        <v>2240</v>
      </c>
      <c r="E12" s="28" t="s">
        <v>40</v>
      </c>
      <c r="F12" s="13" t="s">
        <v>41</v>
      </c>
      <c r="G12" s="13" t="s">
        <v>42</v>
      </c>
      <c r="H12" s="29">
        <v>1.92</v>
      </c>
      <c r="I12" s="30">
        <v>0.25</v>
      </c>
      <c r="J12" s="14">
        <f t="shared" ref="J12:J24" si="0">H12*0.25</f>
        <v>0.48</v>
      </c>
      <c r="K12" s="14">
        <f t="shared" ref="K12:K24" si="1">H12+J12</f>
        <v>2.4</v>
      </c>
      <c r="L12" s="14">
        <f t="shared" ref="L12:L24" si="2">D12*H12</f>
        <v>4300.8</v>
      </c>
      <c r="M12" s="14">
        <f t="shared" ref="M12:M24" si="3">L12*0.25</f>
        <v>1075.2</v>
      </c>
      <c r="N12" s="14">
        <f t="shared" ref="N12:N24" si="4">L12+M12</f>
        <v>5376</v>
      </c>
    </row>
    <row r="13" spans="1:14" ht="86.4" x14ac:dyDescent="0.4">
      <c r="A13" s="17">
        <v>3</v>
      </c>
      <c r="B13" s="18" t="s">
        <v>24</v>
      </c>
      <c r="C13" s="17" t="s">
        <v>22</v>
      </c>
      <c r="D13" s="13">
        <v>54600</v>
      </c>
      <c r="E13" s="28" t="s">
        <v>40</v>
      </c>
      <c r="F13" s="13">
        <v>416172</v>
      </c>
      <c r="G13" s="13" t="s">
        <v>43</v>
      </c>
      <c r="H13" s="29">
        <v>0.7</v>
      </c>
      <c r="I13" s="30">
        <v>0.25</v>
      </c>
      <c r="J13" s="14">
        <f t="shared" si="0"/>
        <v>0.17499999999999999</v>
      </c>
      <c r="K13" s="14">
        <f t="shared" si="1"/>
        <v>0.875</v>
      </c>
      <c r="L13" s="14">
        <f t="shared" si="2"/>
        <v>38220</v>
      </c>
      <c r="M13" s="14">
        <f t="shared" si="3"/>
        <v>9555</v>
      </c>
      <c r="N13" s="14">
        <f t="shared" si="4"/>
        <v>47775</v>
      </c>
    </row>
    <row r="14" spans="1:14" ht="28.8" x14ac:dyDescent="0.4">
      <c r="A14" s="17">
        <v>4</v>
      </c>
      <c r="B14" s="18" t="s">
        <v>25</v>
      </c>
      <c r="C14" s="17" t="s">
        <v>22</v>
      </c>
      <c r="D14" s="13">
        <v>920</v>
      </c>
      <c r="E14" s="28" t="s">
        <v>40</v>
      </c>
      <c r="F14" s="13">
        <v>43099</v>
      </c>
      <c r="G14" s="13" t="s">
        <v>43</v>
      </c>
      <c r="H14" s="29">
        <v>0.65</v>
      </c>
      <c r="I14" s="30">
        <v>0.25</v>
      </c>
      <c r="J14" s="14">
        <f t="shared" si="0"/>
        <v>0.16250000000000001</v>
      </c>
      <c r="K14" s="14">
        <f t="shared" si="1"/>
        <v>0.8125</v>
      </c>
      <c r="L14" s="14">
        <f t="shared" si="2"/>
        <v>598</v>
      </c>
      <c r="M14" s="14">
        <f t="shared" si="3"/>
        <v>149.5</v>
      </c>
      <c r="N14" s="14">
        <f t="shared" si="4"/>
        <v>747.5</v>
      </c>
    </row>
    <row r="15" spans="1:14" ht="30" customHeight="1" x14ac:dyDescent="0.4">
      <c r="A15" s="17">
        <v>5</v>
      </c>
      <c r="B15" s="18" t="s">
        <v>26</v>
      </c>
      <c r="C15" s="17" t="s">
        <v>22</v>
      </c>
      <c r="D15" s="13">
        <v>1680</v>
      </c>
      <c r="E15" s="28" t="s">
        <v>40</v>
      </c>
      <c r="F15" s="13">
        <v>419042</v>
      </c>
      <c r="G15" s="13" t="s">
        <v>42</v>
      </c>
      <c r="H15" s="29">
        <v>1.05</v>
      </c>
      <c r="I15" s="30">
        <v>0.25</v>
      </c>
      <c r="J15" s="14">
        <f t="shared" si="0"/>
        <v>0.26250000000000001</v>
      </c>
      <c r="K15" s="14">
        <f t="shared" si="1"/>
        <v>1.3125</v>
      </c>
      <c r="L15" s="14">
        <f t="shared" si="2"/>
        <v>1764</v>
      </c>
      <c r="M15" s="14">
        <f t="shared" si="3"/>
        <v>441</v>
      </c>
      <c r="N15" s="14">
        <f t="shared" si="4"/>
        <v>2205</v>
      </c>
    </row>
    <row r="16" spans="1:14" ht="30" customHeight="1" x14ac:dyDescent="0.4">
      <c r="A16" s="17">
        <v>6</v>
      </c>
      <c r="B16" s="18" t="s">
        <v>27</v>
      </c>
      <c r="C16" s="17" t="s">
        <v>22</v>
      </c>
      <c r="D16" s="13">
        <v>4880</v>
      </c>
      <c r="E16" s="28" t="s">
        <v>40</v>
      </c>
      <c r="F16" s="13">
        <v>413050</v>
      </c>
      <c r="G16" s="13" t="s">
        <v>42</v>
      </c>
      <c r="H16" s="29">
        <v>1.44</v>
      </c>
      <c r="I16" s="30">
        <v>0.25</v>
      </c>
      <c r="J16" s="14">
        <f t="shared" si="0"/>
        <v>0.36</v>
      </c>
      <c r="K16" s="14">
        <f t="shared" si="1"/>
        <v>1.7999999999999998</v>
      </c>
      <c r="L16" s="14">
        <f t="shared" si="2"/>
        <v>7027.2</v>
      </c>
      <c r="M16" s="14">
        <f t="shared" si="3"/>
        <v>1756.8</v>
      </c>
      <c r="N16" s="14">
        <f t="shared" si="4"/>
        <v>8784</v>
      </c>
    </row>
    <row r="17" spans="1:14" ht="30" customHeight="1" x14ac:dyDescent="0.4">
      <c r="A17" s="17">
        <v>7</v>
      </c>
      <c r="B17" s="18" t="s">
        <v>28</v>
      </c>
      <c r="C17" s="17" t="s">
        <v>22</v>
      </c>
      <c r="D17" s="13">
        <v>3240</v>
      </c>
      <c r="E17" s="28" t="s">
        <v>40</v>
      </c>
      <c r="F17" s="13">
        <v>43004</v>
      </c>
      <c r="G17" s="13" t="s">
        <v>42</v>
      </c>
      <c r="H17" s="29">
        <v>1.44</v>
      </c>
      <c r="I17" s="30">
        <v>0.25</v>
      </c>
      <c r="J17" s="14">
        <f t="shared" si="0"/>
        <v>0.36</v>
      </c>
      <c r="K17" s="14">
        <f t="shared" si="1"/>
        <v>1.7999999999999998</v>
      </c>
      <c r="L17" s="14">
        <f t="shared" si="2"/>
        <v>4665.5999999999995</v>
      </c>
      <c r="M17" s="14">
        <f t="shared" si="3"/>
        <v>1166.3999999999999</v>
      </c>
      <c r="N17" s="14">
        <f t="shared" si="4"/>
        <v>5831.9999999999991</v>
      </c>
    </row>
    <row r="18" spans="1:14" ht="30" customHeight="1" x14ac:dyDescent="0.4">
      <c r="A18" s="17">
        <v>8</v>
      </c>
      <c r="B18" s="18" t="s">
        <v>29</v>
      </c>
      <c r="C18" s="17" t="s">
        <v>22</v>
      </c>
      <c r="D18" s="13">
        <v>4320</v>
      </c>
      <c r="E18" s="28" t="s">
        <v>40</v>
      </c>
      <c r="F18" s="13">
        <v>43481</v>
      </c>
      <c r="G18" s="13" t="s">
        <v>42</v>
      </c>
      <c r="H18" s="29">
        <v>1.44</v>
      </c>
      <c r="I18" s="30">
        <v>0.25</v>
      </c>
      <c r="J18" s="14">
        <f t="shared" si="0"/>
        <v>0.36</v>
      </c>
      <c r="K18" s="14">
        <f t="shared" si="1"/>
        <v>1.7999999999999998</v>
      </c>
      <c r="L18" s="14">
        <f t="shared" si="2"/>
        <v>6220.8</v>
      </c>
      <c r="M18" s="14">
        <f t="shared" si="3"/>
        <v>1555.2</v>
      </c>
      <c r="N18" s="14">
        <f t="shared" si="4"/>
        <v>7776</v>
      </c>
    </row>
    <row r="19" spans="1:14" ht="30" customHeight="1" x14ac:dyDescent="0.4">
      <c r="A19" s="17">
        <v>9</v>
      </c>
      <c r="B19" s="18" t="s">
        <v>30</v>
      </c>
      <c r="C19" s="17" t="s">
        <v>22</v>
      </c>
      <c r="D19" s="13">
        <v>1440</v>
      </c>
      <c r="E19" s="28" t="s">
        <v>40</v>
      </c>
      <c r="F19" s="13">
        <v>43861</v>
      </c>
      <c r="G19" s="13" t="s">
        <v>42</v>
      </c>
      <c r="H19" s="29">
        <v>2.42</v>
      </c>
      <c r="I19" s="30">
        <v>0.25</v>
      </c>
      <c r="J19" s="14">
        <f t="shared" si="0"/>
        <v>0.60499999999999998</v>
      </c>
      <c r="K19" s="14">
        <f t="shared" si="1"/>
        <v>3.0249999999999999</v>
      </c>
      <c r="L19" s="14">
        <f t="shared" si="2"/>
        <v>3484.7999999999997</v>
      </c>
      <c r="M19" s="14">
        <f t="shared" si="3"/>
        <v>871.19999999999993</v>
      </c>
      <c r="N19" s="14">
        <f t="shared" si="4"/>
        <v>4356</v>
      </c>
    </row>
    <row r="20" spans="1:14" ht="28.8" x14ac:dyDescent="0.4">
      <c r="A20" s="17">
        <v>10</v>
      </c>
      <c r="B20" s="18" t="s">
        <v>31</v>
      </c>
      <c r="C20" s="17" t="s">
        <v>22</v>
      </c>
      <c r="D20" s="13">
        <v>1320</v>
      </c>
      <c r="E20" s="28" t="s">
        <v>40</v>
      </c>
      <c r="F20" s="13">
        <v>43461</v>
      </c>
      <c r="G20" s="13" t="s">
        <v>42</v>
      </c>
      <c r="H20" s="29">
        <v>1.38</v>
      </c>
      <c r="I20" s="30">
        <v>0.25</v>
      </c>
      <c r="J20" s="14">
        <f t="shared" si="0"/>
        <v>0.34499999999999997</v>
      </c>
      <c r="K20" s="14">
        <f t="shared" si="1"/>
        <v>1.7249999999999999</v>
      </c>
      <c r="L20" s="14">
        <f t="shared" si="2"/>
        <v>1821.6</v>
      </c>
      <c r="M20" s="14">
        <f t="shared" si="3"/>
        <v>455.4</v>
      </c>
      <c r="N20" s="14">
        <f t="shared" si="4"/>
        <v>2277</v>
      </c>
    </row>
    <row r="21" spans="1:14" ht="43.2" x14ac:dyDescent="0.4">
      <c r="A21" s="17">
        <v>11</v>
      </c>
      <c r="B21" s="18" t="s">
        <v>32</v>
      </c>
      <c r="C21" s="17" t="s">
        <v>22</v>
      </c>
      <c r="D21" s="13">
        <v>520</v>
      </c>
      <c r="E21" s="28" t="s">
        <v>40</v>
      </c>
      <c r="F21" s="13">
        <v>414011</v>
      </c>
      <c r="G21" s="13" t="s">
        <v>42</v>
      </c>
      <c r="H21" s="29">
        <v>2.0499999999999998</v>
      </c>
      <c r="I21" s="30">
        <v>0.25</v>
      </c>
      <c r="J21" s="14">
        <f t="shared" si="0"/>
        <v>0.51249999999999996</v>
      </c>
      <c r="K21" s="14">
        <f t="shared" si="1"/>
        <v>2.5625</v>
      </c>
      <c r="L21" s="14">
        <f t="shared" si="2"/>
        <v>1066</v>
      </c>
      <c r="M21" s="14">
        <f t="shared" si="3"/>
        <v>266.5</v>
      </c>
      <c r="N21" s="14">
        <f t="shared" si="4"/>
        <v>1332.5</v>
      </c>
    </row>
    <row r="22" spans="1:14" ht="43.2" x14ac:dyDescent="0.4">
      <c r="A22" s="17">
        <v>12</v>
      </c>
      <c r="B22" s="18" t="s">
        <v>33</v>
      </c>
      <c r="C22" s="17" t="s">
        <v>22</v>
      </c>
      <c r="D22" s="13">
        <v>120</v>
      </c>
      <c r="E22" s="28" t="s">
        <v>40</v>
      </c>
      <c r="F22" s="13">
        <v>43871</v>
      </c>
      <c r="G22" s="13" t="s">
        <v>42</v>
      </c>
      <c r="H22" s="29">
        <v>2.8</v>
      </c>
      <c r="I22" s="30">
        <v>0.25</v>
      </c>
      <c r="J22" s="14">
        <f t="shared" si="0"/>
        <v>0.7</v>
      </c>
      <c r="K22" s="14">
        <f t="shared" si="1"/>
        <v>3.5</v>
      </c>
      <c r="L22" s="14">
        <f t="shared" si="2"/>
        <v>336</v>
      </c>
      <c r="M22" s="14">
        <f t="shared" si="3"/>
        <v>84</v>
      </c>
      <c r="N22" s="14">
        <f t="shared" si="4"/>
        <v>420</v>
      </c>
    </row>
    <row r="23" spans="1:14" ht="43.2" x14ac:dyDescent="0.4">
      <c r="A23" s="17">
        <v>13</v>
      </c>
      <c r="B23" s="18" t="s">
        <v>34</v>
      </c>
      <c r="C23" s="17" t="s">
        <v>22</v>
      </c>
      <c r="D23" s="13">
        <v>80</v>
      </c>
      <c r="E23" s="28" t="s">
        <v>40</v>
      </c>
      <c r="F23" s="13">
        <v>421170</v>
      </c>
      <c r="G23" s="13" t="s">
        <v>42</v>
      </c>
      <c r="H23" s="29">
        <v>4.5</v>
      </c>
      <c r="I23" s="30">
        <v>0.25</v>
      </c>
      <c r="J23" s="14">
        <f t="shared" si="0"/>
        <v>1.125</v>
      </c>
      <c r="K23" s="14">
        <f t="shared" si="1"/>
        <v>5.625</v>
      </c>
      <c r="L23" s="14">
        <f t="shared" si="2"/>
        <v>360</v>
      </c>
      <c r="M23" s="14">
        <f t="shared" si="3"/>
        <v>90</v>
      </c>
      <c r="N23" s="14">
        <f t="shared" si="4"/>
        <v>450</v>
      </c>
    </row>
    <row r="24" spans="1:14" ht="72" x14ac:dyDescent="0.4">
      <c r="A24" s="17">
        <v>14</v>
      </c>
      <c r="B24" s="18" t="s">
        <v>35</v>
      </c>
      <c r="C24" s="17" t="s">
        <v>22</v>
      </c>
      <c r="D24" s="13">
        <v>400</v>
      </c>
      <c r="E24" s="28" t="s">
        <v>40</v>
      </c>
      <c r="F24" s="13">
        <v>419398</v>
      </c>
      <c r="G24" s="13" t="s">
        <v>42</v>
      </c>
      <c r="H24" s="29">
        <v>1.22</v>
      </c>
      <c r="I24" s="30">
        <v>0.25</v>
      </c>
      <c r="J24" s="14">
        <f t="shared" si="0"/>
        <v>0.30499999999999999</v>
      </c>
      <c r="K24" s="14">
        <f t="shared" si="1"/>
        <v>1.5249999999999999</v>
      </c>
      <c r="L24" s="14">
        <f t="shared" si="2"/>
        <v>488</v>
      </c>
      <c r="M24" s="14">
        <f t="shared" si="3"/>
        <v>122</v>
      </c>
      <c r="N24" s="14">
        <f t="shared" si="4"/>
        <v>610</v>
      </c>
    </row>
    <row r="25" spans="1:14" ht="30" customHeight="1" x14ac:dyDescent="0.4">
      <c r="A25" s="15"/>
      <c r="B25" s="24" t="s">
        <v>36</v>
      </c>
      <c r="C25" s="25"/>
      <c r="D25" s="25"/>
      <c r="E25" s="25"/>
      <c r="F25" s="25"/>
      <c r="G25" s="25"/>
      <c r="H25" s="25"/>
      <c r="I25" s="25"/>
      <c r="J25" s="25"/>
      <c r="K25" s="25"/>
      <c r="L25" s="26"/>
      <c r="M25" s="31">
        <f>SUM(L11:L24)</f>
        <v>78287.199999999997</v>
      </c>
      <c r="N25" s="27"/>
    </row>
    <row r="26" spans="1:14" ht="30" customHeight="1" x14ac:dyDescent="0.4">
      <c r="A26" s="15"/>
      <c r="B26" s="24" t="s">
        <v>37</v>
      </c>
      <c r="C26" s="25"/>
      <c r="D26" s="25"/>
      <c r="E26" s="25"/>
      <c r="F26" s="25"/>
      <c r="G26" s="25"/>
      <c r="H26" s="25"/>
      <c r="I26" s="25"/>
      <c r="J26" s="25"/>
      <c r="K26" s="25"/>
      <c r="L26" s="26"/>
      <c r="M26" s="31">
        <f>SUM(N11:N24)</f>
        <v>97859</v>
      </c>
      <c r="N26" s="27"/>
    </row>
  </sheetData>
  <protectedRanges>
    <protectedRange sqref="F9" name="Range1_2_2_1_1"/>
  </protectedRanges>
  <mergeCells count="5">
    <mergeCell ref="A6:N6"/>
    <mergeCell ref="B25:L25"/>
    <mergeCell ref="M25:N25"/>
    <mergeCell ref="B26:L26"/>
    <mergeCell ref="M26:N26"/>
  </mergeCells>
  <pageMargins left="0.7" right="0.7" top="0.75" bottom="0.75" header="0.3" footer="0.3"/>
  <pageSetup paperSize="9" scale="29" orientation="landscape" r:id="rId1"/>
  <colBreaks count="1" manualBreakCount="1">
    <brk id="14" min="1" max="3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TROŠKOVNIK Grupa 10</vt:lpstr>
      <vt:lpstr>'TROŠKOVNIK Grupa 10'!Podrucje_ispisa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Kristijana Kris</dc:creator>
  <cp:lastModifiedBy>Igor Franić</cp:lastModifiedBy>
  <dcterms:created xsi:type="dcterms:W3CDTF">2023-06-27T17:40:43Z</dcterms:created>
  <dcterms:modified xsi:type="dcterms:W3CDTF">2023-10-02T08:44:36Z</dcterms:modified>
</cp:coreProperties>
</file>