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8800" windowHeight="11508"/>
  </bookViews>
  <sheets>
    <sheet name="DB i JDK_ BSO_2024- UKUPNO" sheetId="3" r:id="rId1"/>
  </sheets>
  <definedNames>
    <definedName name="DOBN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3" l="1"/>
  <c r="J49" i="3"/>
  <c r="I49" i="3"/>
  <c r="H49" i="3"/>
  <c r="G49" i="3"/>
  <c r="F49" i="3"/>
  <c r="E49" i="3"/>
  <c r="D49" i="3"/>
  <c r="K47" i="3"/>
  <c r="J47" i="3"/>
  <c r="I47" i="3"/>
  <c r="H47" i="3"/>
  <c r="G47" i="3"/>
  <c r="F47" i="3"/>
  <c r="E47" i="3"/>
  <c r="D47" i="3"/>
  <c r="K45" i="3"/>
  <c r="J45" i="3"/>
  <c r="I45" i="3"/>
  <c r="H45" i="3"/>
  <c r="G45" i="3"/>
  <c r="F45" i="3"/>
  <c r="E45" i="3"/>
  <c r="D45" i="3"/>
  <c r="K43" i="3"/>
  <c r="J43" i="3"/>
  <c r="I43" i="3"/>
  <c r="H43" i="3"/>
  <c r="G43" i="3"/>
  <c r="F43" i="3"/>
  <c r="E43" i="3"/>
  <c r="D43" i="3"/>
  <c r="K41" i="3"/>
  <c r="J41" i="3"/>
  <c r="I41" i="3"/>
  <c r="H41" i="3"/>
  <c r="G41" i="3"/>
  <c r="F41" i="3"/>
  <c r="E41" i="3"/>
  <c r="D41" i="3"/>
  <c r="K39" i="3"/>
  <c r="J39" i="3"/>
  <c r="I39" i="3"/>
  <c r="H39" i="3"/>
  <c r="G39" i="3"/>
  <c r="F39" i="3"/>
  <c r="E39" i="3"/>
  <c r="D39" i="3"/>
  <c r="K37" i="3"/>
  <c r="J37" i="3"/>
  <c r="I37" i="3"/>
  <c r="H37" i="3"/>
  <c r="G37" i="3"/>
  <c r="F37" i="3"/>
  <c r="E37" i="3"/>
  <c r="D37" i="3"/>
  <c r="K35" i="3"/>
  <c r="J35" i="3"/>
  <c r="I35" i="3"/>
  <c r="H35" i="3"/>
  <c r="G35" i="3"/>
  <c r="F35" i="3"/>
  <c r="E35" i="3"/>
  <c r="D35" i="3"/>
  <c r="K33" i="3"/>
  <c r="J33" i="3"/>
  <c r="I33" i="3"/>
  <c r="H33" i="3"/>
  <c r="G33" i="3"/>
  <c r="F33" i="3"/>
  <c r="E33" i="3"/>
  <c r="D33" i="3"/>
  <c r="K31" i="3"/>
  <c r="J31" i="3"/>
  <c r="I31" i="3"/>
  <c r="H31" i="3"/>
  <c r="G31" i="3"/>
  <c r="F31" i="3"/>
  <c r="E31" i="3"/>
  <c r="D31" i="3"/>
  <c r="K29" i="3"/>
  <c r="J29" i="3"/>
  <c r="I29" i="3"/>
  <c r="H29" i="3"/>
  <c r="G29" i="3"/>
  <c r="F29" i="3"/>
  <c r="E29" i="3"/>
  <c r="D29" i="3"/>
  <c r="K27" i="3"/>
  <c r="J27" i="3"/>
  <c r="I27" i="3"/>
  <c r="H27" i="3"/>
  <c r="G27" i="3"/>
  <c r="F27" i="3"/>
  <c r="E27" i="3"/>
  <c r="D27" i="3"/>
  <c r="K25" i="3"/>
  <c r="J25" i="3"/>
  <c r="I25" i="3"/>
  <c r="H25" i="3"/>
  <c r="G25" i="3"/>
  <c r="F25" i="3"/>
  <c r="E25" i="3"/>
  <c r="D25" i="3"/>
  <c r="K23" i="3"/>
  <c r="J23" i="3"/>
  <c r="I23" i="3"/>
  <c r="H23" i="3"/>
  <c r="G23" i="3"/>
  <c r="F23" i="3"/>
  <c r="E23" i="3"/>
  <c r="D23" i="3"/>
  <c r="K21" i="3"/>
  <c r="J21" i="3"/>
  <c r="I21" i="3"/>
  <c r="H21" i="3"/>
  <c r="G21" i="3"/>
  <c r="F21" i="3"/>
  <c r="E21" i="3"/>
  <c r="D21" i="3"/>
  <c r="K19" i="3"/>
  <c r="J19" i="3"/>
  <c r="I19" i="3"/>
  <c r="H19" i="3"/>
  <c r="G19" i="3"/>
  <c r="F19" i="3"/>
  <c r="E19" i="3"/>
  <c r="D19" i="3"/>
  <c r="K17" i="3"/>
  <c r="J17" i="3"/>
  <c r="I17" i="3"/>
  <c r="H17" i="3"/>
  <c r="G17" i="3"/>
  <c r="F17" i="3"/>
  <c r="E17" i="3"/>
  <c r="D17" i="3"/>
  <c r="K15" i="3"/>
  <c r="J15" i="3"/>
  <c r="I15" i="3"/>
  <c r="H15" i="3"/>
  <c r="G15" i="3"/>
  <c r="F15" i="3"/>
  <c r="E15" i="3"/>
  <c r="D15" i="3"/>
  <c r="K13" i="3"/>
  <c r="J13" i="3"/>
  <c r="I13" i="3"/>
  <c r="H13" i="3"/>
  <c r="G13" i="3"/>
  <c r="F13" i="3"/>
  <c r="E13" i="3"/>
  <c r="D13" i="3"/>
  <c r="K11" i="3"/>
  <c r="J11" i="3"/>
  <c r="I11" i="3"/>
  <c r="H11" i="3"/>
  <c r="G11" i="3"/>
  <c r="F11" i="3"/>
  <c r="E11" i="3"/>
  <c r="D11" i="3"/>
  <c r="K9" i="3"/>
  <c r="J9" i="3"/>
  <c r="I9" i="3"/>
  <c r="H9" i="3"/>
  <c r="G9" i="3"/>
  <c r="F9" i="3"/>
  <c r="E9" i="3"/>
  <c r="D9" i="3"/>
  <c r="K7" i="3"/>
  <c r="J7" i="3"/>
  <c r="I7" i="3"/>
  <c r="H7" i="3"/>
  <c r="G7" i="3"/>
  <c r="F7" i="3"/>
  <c r="E7" i="3"/>
  <c r="D7" i="3"/>
</calcChain>
</file>

<file path=xl/sharedStrings.xml><?xml version="1.0" encoding="utf-8"?>
<sst xmlns="http://schemas.openxmlformats.org/spreadsheetml/2006/main" count="106" uniqueCount="80">
  <si>
    <r>
      <t xml:space="preserve">Dobna grupa </t>
    </r>
    <r>
      <rPr>
        <i/>
        <sz val="10"/>
        <rFont val="Arial Narrow"/>
        <family val="2"/>
        <charset val="238"/>
      </rPr>
      <t xml:space="preserve">– Age group </t>
    </r>
    <r>
      <rPr>
        <b/>
        <sz val="10"/>
        <rFont val="Arial Narrow"/>
        <family val="2"/>
        <charset val="238"/>
      </rPr>
      <t xml:space="preserve">(godina </t>
    </r>
    <r>
      <rPr>
        <i/>
        <sz val="10"/>
        <rFont val="Arial Narrow"/>
        <family val="2"/>
        <charset val="238"/>
      </rPr>
      <t>– years</t>
    </r>
    <r>
      <rPr>
        <b/>
        <sz val="10"/>
        <rFont val="Arial Narrow"/>
        <family val="2"/>
        <charset val="238"/>
      </rPr>
      <t>)</t>
    </r>
  </si>
  <si>
    <t>SKUPINA  BOLESTI-STANJA</t>
  </si>
  <si>
    <t>UKUPNO</t>
  </si>
  <si>
    <t>1-4</t>
  </si>
  <si>
    <t>5-9</t>
  </si>
  <si>
    <t>10-19</t>
  </si>
  <si>
    <t>20-44</t>
  </si>
  <si>
    <t>45-64</t>
  </si>
  <si>
    <t>65 i više</t>
  </si>
  <si>
    <t>DISEASE OR CONDITION GROUP</t>
  </si>
  <si>
    <t>TOTAL</t>
  </si>
  <si>
    <t>65+</t>
  </si>
  <si>
    <t>I</t>
  </si>
  <si>
    <t xml:space="preserve">Zarazne i parazitarne bolesti </t>
  </si>
  <si>
    <t>Infectious and parasitic diseases</t>
  </si>
  <si>
    <t>%</t>
  </si>
  <si>
    <t>II</t>
  </si>
  <si>
    <t>Novotvorine</t>
  </si>
  <si>
    <t>Neoplasms</t>
  </si>
  <si>
    <t>III</t>
  </si>
  <si>
    <t>Bolesti krvi i krvotvornog sustava te određene bolesti imunološkog sustava</t>
  </si>
  <si>
    <t xml:space="preserve"> Diseases of the blood and blood-forming organs and certain disorders involvingthe immune mechanism</t>
  </si>
  <si>
    <t>IV</t>
  </si>
  <si>
    <t>Endokrine bolesti, bolesti prehrane i metabolizma</t>
  </si>
  <si>
    <t>Endocrine, nutritional  and metabolic diseases</t>
  </si>
  <si>
    <t>V</t>
  </si>
  <si>
    <t>Mentalni poremećaji i poremećaji ponašanja</t>
  </si>
  <si>
    <t>Mental and behavioural disorders</t>
  </si>
  <si>
    <t>VI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</si>
  <si>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</si>
  <si>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Disease of the nervous system</t>
  </si>
  <si>
    <t>VII</t>
  </si>
  <si>
    <t>Bolesti oka i adneksa</t>
  </si>
  <si>
    <r>
      <t xml:space="preserve"> </t>
    </r>
    <r>
      <rPr>
        <i/>
        <sz val="10"/>
        <rFont val="Arial Narrow"/>
        <family val="2"/>
        <charset val="238"/>
      </rPr>
      <t>Diseases of the eye and adnexa</t>
    </r>
  </si>
  <si>
    <t>VIII</t>
  </si>
  <si>
    <t>Bolesti uha i mastoidnog nastavka</t>
  </si>
  <si>
    <r>
      <t xml:space="preserve"> </t>
    </r>
    <r>
      <rPr>
        <i/>
        <sz val="10"/>
        <rFont val="Arial Narrow"/>
        <family val="2"/>
        <charset val="238"/>
      </rPr>
      <t>Diseases of the ear and mastoid process</t>
    </r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</si>
  <si>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</si>
  <si>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</si>
  <si>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</si>
  <si>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</si>
  <si>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</si>
  <si>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</si>
  <si>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</si>
  <si>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</si>
  <si>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</si>
  <si>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</si>
  <si>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r>
      <t>Bolesti kože i potkožnog tkiva</t>
    </r>
    <r>
      <rPr>
        <sz val="10"/>
        <rFont val="Arial Narrow"/>
        <family val="2"/>
        <charset val="238"/>
      </rPr>
      <t xml:space="preserve"> </t>
    </r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</si>
  <si>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</si>
  <si>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</si>
  <si>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</si>
  <si>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</si>
  <si>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</si>
  <si>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</si>
  <si>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</si>
  <si>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</si>
  <si>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</si>
  <si>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</si>
  <si>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</si>
  <si>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</si>
  <si>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</si>
  <si>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</si>
  <si>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</si>
  <si>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</si>
  <si>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</si>
  <si>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</si>
  <si>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</si>
  <si>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</si>
  <si>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</si>
  <si>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</si>
  <si>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</si>
  <si>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</si>
  <si>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</si>
  <si>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XXII</t>
  </si>
  <si>
    <t>Šifre za posebne namjene</t>
  </si>
  <si>
    <t>Codes for special purposes  </t>
  </si>
  <si>
    <t>S V E U K U P N O</t>
  </si>
  <si>
    <t xml:space="preserve">Izvor podataka: Bolesničko-statistički obrazac </t>
  </si>
  <si>
    <t>Source of information: Case Statistical Card</t>
  </si>
  <si>
    <t>UZROCI LIJEČENJA U DNEVNIM BOLNICAMA I JEDNODNEVNOJ KIRURGIJI  PO DOBNIM SKUPINAMA TE SKUPINAMA BOLESTI (MKB 10) U  HRVATSKOJ 2024. GODINE -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</si>
</sst>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6" fillId="0" borderId="2" xfId="1" applyFont="1" applyBorder="1"/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3" fontId="7" fillId="0" borderId="0" xfId="1" applyNumberFormat="1" applyFont="1"/>
    <xf numFmtId="0" fontId="4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164" fontId="4" fillId="0" borderId="0" xfId="1" applyNumberFormat="1" applyFont="1"/>
    <xf numFmtId="0" fontId="6" fillId="0" borderId="0" xfId="1" applyFont="1"/>
    <xf numFmtId="3" fontId="3" fillId="0" borderId="0" xfId="1" applyNumberFormat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6" fillId="0" borderId="3" xfId="1" applyFont="1" applyBorder="1"/>
    <xf numFmtId="0" fontId="6" fillId="0" borderId="1" xfId="1" applyFont="1" applyBorder="1" applyAlignment="1">
      <alignment horizontal="right"/>
    </xf>
    <xf numFmtId="3" fontId="4" fillId="0" borderId="1" xfId="1" applyNumberFormat="1" applyFont="1" applyBorder="1"/>
    <xf numFmtId="0" fontId="1" fillId="0" borderId="0" xfId="1"/>
    <xf numFmtId="0" fontId="9" fillId="0" borderId="0" xfId="1" applyFont="1"/>
    <xf numFmtId="49" fontId="3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3" fontId="7" fillId="0" borderId="0" xfId="1" applyNumberFormat="1" applyFont="1" applyAlignment="1"/>
    <xf numFmtId="3" fontId="7" fillId="0" borderId="0" xfId="1" applyNumberFormat="1" applyFont="1" applyFill="1"/>
    <xf numFmtId="164" fontId="4" fillId="0" borderId="0" xfId="1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 applyFill="1"/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3" fontId="3" fillId="0" borderId="3" xfId="1" applyNumberFormat="1" applyFont="1" applyBorder="1"/>
    <xf numFmtId="164" fontId="6" fillId="0" borderId="0" xfId="1" applyNumberFormat="1" applyFont="1"/>
    <xf numFmtId="0" fontId="6" fillId="0" borderId="0" xfId="1" applyFont="1" applyAlignment="1">
      <alignment vertical="center"/>
    </xf>
    <xf numFmtId="3" fontId="6" fillId="0" borderId="0" xfId="1" applyNumberFormat="1" applyFont="1"/>
    <xf numFmtId="0" fontId="4" fillId="0" borderId="0" xfId="1" applyFont="1" applyAlignment="1">
      <alignment vertical="center"/>
    </xf>
    <xf numFmtId="3" fontId="3" fillId="0" borderId="0" xfId="1" applyNumberFormat="1" applyFont="1" applyBorder="1"/>
    <xf numFmtId="3" fontId="5" fillId="0" borderId="0" xfId="1" applyNumberFormat="1" applyFont="1" applyBorder="1"/>
    <xf numFmtId="3" fontId="5" fillId="0" borderId="0" xfId="1" applyNumberFormat="1" applyFont="1" applyFill="1" applyBorder="1"/>
    <xf numFmtId="3" fontId="10" fillId="0" borderId="0" xfId="1" applyNumberFormat="1" applyFont="1"/>
    <xf numFmtId="3" fontId="10" fillId="0" borderId="0" xfId="1" applyNumberFormat="1" applyFont="1" applyFill="1"/>
    <xf numFmtId="3" fontId="11" fillId="0" borderId="0" xfId="1" applyNumberFormat="1" applyFont="1"/>
    <xf numFmtId="3" fontId="11" fillId="0" borderId="0" xfId="1" applyNumberFormat="1" applyFont="1" applyFill="1"/>
    <xf numFmtId="3" fontId="1" fillId="0" borderId="0" xfId="1" applyNumberFormat="1"/>
    <xf numFmtId="3" fontId="1" fillId="0" borderId="0" xfId="1" applyNumberFormat="1" applyFill="1"/>
    <xf numFmtId="0" fontId="1" fillId="0" borderId="0" xfId="1" applyFill="1"/>
    <xf numFmtId="0" fontId="3" fillId="0" borderId="0" xfId="1" applyFont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8"/>
  <sheetViews>
    <sheetView tabSelected="1" zoomScale="120" zoomScaleNormal="120" workbookViewId="0">
      <pane ySplit="4" topLeftCell="A5" activePane="bottomLeft" state="frozen"/>
      <selection pane="bottomLeft" activeCell="D9" sqref="D9"/>
    </sheetView>
  </sheetViews>
  <sheetFormatPr defaultColWidth="9.109375" defaultRowHeight="14.4" x14ac:dyDescent="0.3"/>
  <cols>
    <col min="1" max="1" width="9.109375" style="23" customWidth="1"/>
    <col min="2" max="2" width="25.88671875" style="23" customWidth="1"/>
    <col min="3" max="3" width="5.6640625" style="23" customWidth="1"/>
    <col min="4" max="4" width="8.109375" style="23" bestFit="1" customWidth="1"/>
    <col min="5" max="7" width="7.6640625" style="23" customWidth="1"/>
    <col min="8" max="8" width="7.6640625" style="48" customWidth="1"/>
    <col min="9" max="10" width="7.6640625" style="23" customWidth="1"/>
    <col min="11" max="11" width="8.33203125" style="23" customWidth="1"/>
    <col min="12" max="16384" width="9.109375" style="23"/>
  </cols>
  <sheetData>
    <row r="1" spans="1:11" x14ac:dyDescent="0.3">
      <c r="A1" s="54" t="s">
        <v>79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24" customFormat="1" ht="13.8" x14ac:dyDescent="0.3">
      <c r="A3" s="1"/>
      <c r="B3" s="2"/>
      <c r="C3" s="2"/>
      <c r="D3" s="2"/>
      <c r="E3" s="56" t="s">
        <v>0</v>
      </c>
      <c r="F3" s="56"/>
      <c r="G3" s="56"/>
      <c r="H3" s="56"/>
      <c r="I3" s="56"/>
      <c r="J3" s="56"/>
      <c r="K3" s="56"/>
    </row>
    <row r="4" spans="1:11" s="24" customFormat="1" ht="13.8" x14ac:dyDescent="0.3">
      <c r="A4" s="3" t="s">
        <v>1</v>
      </c>
      <c r="B4" s="4"/>
      <c r="C4" s="3"/>
      <c r="D4" s="3" t="s">
        <v>2</v>
      </c>
      <c r="E4" s="5">
        <v>0</v>
      </c>
      <c r="F4" s="6" t="s">
        <v>3</v>
      </c>
      <c r="G4" s="6" t="s">
        <v>4</v>
      </c>
      <c r="H4" s="25" t="s">
        <v>5</v>
      </c>
      <c r="I4" s="5" t="s">
        <v>6</v>
      </c>
      <c r="J4" s="5" t="s">
        <v>7</v>
      </c>
      <c r="K4" s="5" t="s">
        <v>8</v>
      </c>
    </row>
    <row r="5" spans="1:11" s="24" customFormat="1" ht="13.8" x14ac:dyDescent="0.3">
      <c r="A5" s="7" t="s">
        <v>9</v>
      </c>
      <c r="B5" s="4"/>
      <c r="C5" s="7"/>
      <c r="D5" s="7" t="s">
        <v>10</v>
      </c>
      <c r="E5" s="8">
        <v>0</v>
      </c>
      <c r="F5" s="9" t="s">
        <v>3</v>
      </c>
      <c r="G5" s="9" t="s">
        <v>4</v>
      </c>
      <c r="H5" s="26" t="s">
        <v>5</v>
      </c>
      <c r="I5" s="8" t="s">
        <v>6</v>
      </c>
      <c r="J5" s="8" t="s">
        <v>7</v>
      </c>
      <c r="K5" s="8" t="s">
        <v>11</v>
      </c>
    </row>
    <row r="6" spans="1:11" s="24" customFormat="1" ht="13.8" x14ac:dyDescent="0.3">
      <c r="A6" s="57" t="s">
        <v>12</v>
      </c>
      <c r="B6" s="10" t="s">
        <v>13</v>
      </c>
      <c r="C6" s="11"/>
      <c r="D6" s="27">
        <v>20414</v>
      </c>
      <c r="E6" s="12">
        <v>820</v>
      </c>
      <c r="F6" s="12">
        <v>3621</v>
      </c>
      <c r="G6" s="12">
        <v>1587</v>
      </c>
      <c r="H6" s="28">
        <v>2031</v>
      </c>
      <c r="I6" s="12">
        <v>3716</v>
      </c>
      <c r="J6" s="12">
        <v>3878</v>
      </c>
      <c r="K6" s="12">
        <v>4761</v>
      </c>
    </row>
    <row r="7" spans="1:11" s="24" customFormat="1" ht="13.8" x14ac:dyDescent="0.3">
      <c r="A7" s="49"/>
      <c r="B7" s="13" t="s">
        <v>14</v>
      </c>
      <c r="C7" s="14" t="s">
        <v>15</v>
      </c>
      <c r="D7" s="29">
        <f>D6*100/D48</f>
        <v>1.5177537185486545</v>
      </c>
      <c r="E7" s="29">
        <f t="shared" ref="E7:K7" si="0">E6*100/E48</f>
        <v>7.2856508218569527</v>
      </c>
      <c r="F7" s="29">
        <f t="shared" si="0"/>
        <v>10.614410505950636</v>
      </c>
      <c r="G7" s="29">
        <f t="shared" si="0"/>
        <v>5.3594947823443988</v>
      </c>
      <c r="H7" s="29">
        <f t="shared" si="0"/>
        <v>2.9780058651026393</v>
      </c>
      <c r="I7" s="29">
        <f t="shared" si="0"/>
        <v>1.5405663115127897</v>
      </c>
      <c r="J7" s="29">
        <f t="shared" si="0"/>
        <v>0.90450034402733559</v>
      </c>
      <c r="K7" s="29">
        <f t="shared" si="0"/>
        <v>0.89512840326465226</v>
      </c>
    </row>
    <row r="8" spans="1:11" s="24" customFormat="1" ht="13.8" x14ac:dyDescent="0.3">
      <c r="A8" s="49" t="s">
        <v>16</v>
      </c>
      <c r="B8" s="10" t="s">
        <v>17</v>
      </c>
      <c r="C8" s="16"/>
      <c r="D8" s="30">
        <v>368295</v>
      </c>
      <c r="E8" s="12">
        <v>282</v>
      </c>
      <c r="F8" s="12">
        <v>1756</v>
      </c>
      <c r="G8" s="12">
        <v>2618</v>
      </c>
      <c r="H8" s="28">
        <v>5569</v>
      </c>
      <c r="I8" s="12">
        <v>31076</v>
      </c>
      <c r="J8" s="12">
        <v>122426</v>
      </c>
      <c r="K8" s="12">
        <v>204568</v>
      </c>
    </row>
    <row r="9" spans="1:11" s="24" customFormat="1" ht="13.8" x14ac:dyDescent="0.3">
      <c r="A9" s="49"/>
      <c r="B9" s="13" t="s">
        <v>18</v>
      </c>
      <c r="C9" s="14" t="s">
        <v>15</v>
      </c>
      <c r="D9" s="29">
        <f>D8*100/D48</f>
        <v>27.382242861412596</v>
      </c>
      <c r="E9" s="29">
        <f t="shared" ref="E9:K9" si="1">E8*100/E48</f>
        <v>2.5055530875166592</v>
      </c>
      <c r="F9" s="29">
        <f t="shared" si="1"/>
        <v>5.1474467960368173</v>
      </c>
      <c r="G9" s="29">
        <f t="shared" si="1"/>
        <v>8.8413089730167851</v>
      </c>
      <c r="H9" s="29">
        <f t="shared" si="1"/>
        <v>8.1656891495601176</v>
      </c>
      <c r="I9" s="29">
        <f t="shared" si="1"/>
        <v>12.883379627710294</v>
      </c>
      <c r="J9" s="29">
        <f t="shared" si="1"/>
        <v>28.554502093318874</v>
      </c>
      <c r="K9" s="29">
        <f t="shared" si="1"/>
        <v>38.461379373880149</v>
      </c>
    </row>
    <row r="10" spans="1:11" s="24" customFormat="1" ht="41.4" x14ac:dyDescent="0.3">
      <c r="A10" s="49" t="s">
        <v>19</v>
      </c>
      <c r="B10" s="10" t="s">
        <v>20</v>
      </c>
      <c r="C10" s="16"/>
      <c r="D10" s="30">
        <v>49741</v>
      </c>
      <c r="E10" s="12">
        <v>420</v>
      </c>
      <c r="F10" s="12">
        <v>1951</v>
      </c>
      <c r="G10" s="12">
        <v>1234</v>
      </c>
      <c r="H10" s="28">
        <v>2087</v>
      </c>
      <c r="I10" s="12">
        <v>7981</v>
      </c>
      <c r="J10" s="12">
        <v>12241</v>
      </c>
      <c r="K10" s="12">
        <v>23827</v>
      </c>
    </row>
    <row r="11" spans="1:11" s="24" customFormat="1" ht="55.2" x14ac:dyDescent="0.3">
      <c r="A11" s="49"/>
      <c r="B11" s="18" t="s">
        <v>21</v>
      </c>
      <c r="C11" s="14" t="s">
        <v>15</v>
      </c>
      <c r="D11" s="29">
        <f>D10*100/D48</f>
        <v>3.6981771193459698</v>
      </c>
      <c r="E11" s="29">
        <f t="shared" ref="E11:K11" si="2">E10*100/E48</f>
        <v>3.7316748111950244</v>
      </c>
      <c r="F11" s="29">
        <f t="shared" si="2"/>
        <v>5.719059623614938</v>
      </c>
      <c r="G11" s="29">
        <f t="shared" si="2"/>
        <v>4.1673702340346495</v>
      </c>
      <c r="H11" s="29">
        <f t="shared" si="2"/>
        <v>3.0601173020527859</v>
      </c>
      <c r="I11" s="29">
        <f t="shared" si="2"/>
        <v>3.3087351270677003</v>
      </c>
      <c r="J11" s="29">
        <f t="shared" si="2"/>
        <v>2.8550770271373427</v>
      </c>
      <c r="K11" s="29">
        <f t="shared" si="2"/>
        <v>4.4797782954393766</v>
      </c>
    </row>
    <row r="12" spans="1:11" s="24" customFormat="1" ht="27.6" x14ac:dyDescent="0.3">
      <c r="A12" s="49" t="s">
        <v>22</v>
      </c>
      <c r="B12" s="10" t="s">
        <v>23</v>
      </c>
      <c r="C12" s="16"/>
      <c r="D12" s="30">
        <v>108290</v>
      </c>
      <c r="E12" s="12">
        <v>155</v>
      </c>
      <c r="F12" s="12">
        <v>1132</v>
      </c>
      <c r="G12" s="12">
        <v>2604</v>
      </c>
      <c r="H12" s="28">
        <v>5518</v>
      </c>
      <c r="I12" s="12">
        <v>21201</v>
      </c>
      <c r="J12" s="12">
        <v>37936</v>
      </c>
      <c r="K12" s="12">
        <v>39744</v>
      </c>
    </row>
    <row r="13" spans="1:11" s="24" customFormat="1" ht="27.6" x14ac:dyDescent="0.3">
      <c r="A13" s="49"/>
      <c r="B13" s="18" t="s">
        <v>24</v>
      </c>
      <c r="C13" s="14" t="s">
        <v>15</v>
      </c>
      <c r="D13" s="29">
        <f>D12*100/D48</f>
        <v>8.0512173107491822</v>
      </c>
      <c r="E13" s="29">
        <f t="shared" ref="E13:K13" si="3">E12*100/E48</f>
        <v>1.3771657041314971</v>
      </c>
      <c r="F13" s="29">
        <f t="shared" si="3"/>
        <v>3.3182857477868324</v>
      </c>
      <c r="G13" s="29">
        <f t="shared" si="3"/>
        <v>8.7940292458883516</v>
      </c>
      <c r="H13" s="29">
        <f t="shared" si="3"/>
        <v>8.0909090909090917</v>
      </c>
      <c r="I13" s="29">
        <f t="shared" si="3"/>
        <v>8.7894365905227811</v>
      </c>
      <c r="J13" s="29">
        <f t="shared" si="3"/>
        <v>8.8481498326511101</v>
      </c>
      <c r="K13" s="29">
        <f t="shared" si="3"/>
        <v>7.4723762359484018</v>
      </c>
    </row>
    <row r="14" spans="1:11" s="24" customFormat="1" ht="27.6" x14ac:dyDescent="0.3">
      <c r="A14" s="49" t="s">
        <v>25</v>
      </c>
      <c r="B14" s="10" t="s">
        <v>26</v>
      </c>
      <c r="C14" s="16"/>
      <c r="D14" s="30">
        <v>118116</v>
      </c>
      <c r="E14" s="27">
        <v>44</v>
      </c>
      <c r="F14" s="12">
        <v>734</v>
      </c>
      <c r="G14" s="12">
        <v>1743</v>
      </c>
      <c r="H14" s="28">
        <v>16147</v>
      </c>
      <c r="I14" s="12">
        <v>29841</v>
      </c>
      <c r="J14" s="12">
        <v>60534</v>
      </c>
      <c r="K14" s="12">
        <v>9073</v>
      </c>
    </row>
    <row r="15" spans="1:11" s="24" customFormat="1" ht="13.8" x14ac:dyDescent="0.3">
      <c r="A15" s="49"/>
      <c r="B15" s="18" t="s">
        <v>27</v>
      </c>
      <c r="C15" s="14" t="s">
        <v>15</v>
      </c>
      <c r="D15" s="29">
        <f>D14*100/D48</f>
        <v>8.7817673273289341</v>
      </c>
      <c r="E15" s="29">
        <f t="shared" ref="E15:K15" si="4">E14*100/E48</f>
        <v>0.39093736117281208</v>
      </c>
      <c r="F15" s="29">
        <f t="shared" si="4"/>
        <v>2.1516093099607199</v>
      </c>
      <c r="G15" s="29">
        <f t="shared" si="4"/>
        <v>5.8863260274897842</v>
      </c>
      <c r="H15" s="29">
        <f t="shared" si="4"/>
        <v>23.675953079178885</v>
      </c>
      <c r="I15" s="29">
        <f t="shared" si="4"/>
        <v>12.371377637743045</v>
      </c>
      <c r="J15" s="29">
        <f t="shared" si="4"/>
        <v>14.118881852849595</v>
      </c>
      <c r="K15" s="29">
        <f t="shared" si="4"/>
        <v>1.7058391100231443</v>
      </c>
    </row>
    <row r="16" spans="1:11" s="24" customFormat="1" ht="13.8" x14ac:dyDescent="0.3">
      <c r="A16" s="49" t="s">
        <v>28</v>
      </c>
      <c r="B16" s="10" t="s">
        <v>29</v>
      </c>
      <c r="C16" s="16"/>
      <c r="D16" s="30">
        <v>42592</v>
      </c>
      <c r="E16" s="12">
        <v>1093</v>
      </c>
      <c r="F16" s="12">
        <v>1777</v>
      </c>
      <c r="G16" s="12">
        <v>993</v>
      </c>
      <c r="H16" s="28">
        <v>2566</v>
      </c>
      <c r="I16" s="12">
        <v>11162</v>
      </c>
      <c r="J16" s="12">
        <v>14982</v>
      </c>
      <c r="K16" s="12">
        <v>10019</v>
      </c>
    </row>
    <row r="17" spans="1:11" s="24" customFormat="1" ht="13.8" x14ac:dyDescent="0.3">
      <c r="A17" s="49"/>
      <c r="B17" s="18" t="s">
        <v>30</v>
      </c>
      <c r="C17" s="14" t="s">
        <v>15</v>
      </c>
      <c r="D17" s="29">
        <f>D16*100/D48</f>
        <v>3.166658488313133</v>
      </c>
      <c r="E17" s="29">
        <f t="shared" ref="E17:K17" si="5">E16*100/E48</f>
        <v>9.7112394491337177</v>
      </c>
      <c r="F17" s="29">
        <f t="shared" si="5"/>
        <v>5.2090051005452311</v>
      </c>
      <c r="G17" s="29">
        <f t="shared" si="5"/>
        <v>3.3534835027523555</v>
      </c>
      <c r="H17" s="29">
        <f t="shared" si="5"/>
        <v>3.7624633431085046</v>
      </c>
      <c r="I17" s="29">
        <f t="shared" si="5"/>
        <v>4.6275030056796984</v>
      </c>
      <c r="J17" s="29">
        <f t="shared" si="5"/>
        <v>3.4943847741664626</v>
      </c>
      <c r="K17" s="29">
        <f t="shared" si="5"/>
        <v>1.8836991120160789</v>
      </c>
    </row>
    <row r="18" spans="1:11" s="24" customFormat="1" ht="13.8" x14ac:dyDescent="0.3">
      <c r="A18" s="49" t="s">
        <v>31</v>
      </c>
      <c r="B18" s="10" t="s">
        <v>32</v>
      </c>
      <c r="C18" s="16"/>
      <c r="D18" s="30">
        <v>69582</v>
      </c>
      <c r="E18" s="12">
        <v>23</v>
      </c>
      <c r="F18" s="12">
        <v>89</v>
      </c>
      <c r="G18" s="12">
        <v>224</v>
      </c>
      <c r="H18" s="28">
        <v>557</v>
      </c>
      <c r="I18" s="12">
        <v>2659</v>
      </c>
      <c r="J18" s="12">
        <v>12807</v>
      </c>
      <c r="K18" s="12">
        <v>53223</v>
      </c>
    </row>
    <row r="19" spans="1:11" s="24" customFormat="1" ht="13.8" x14ac:dyDescent="0.3">
      <c r="A19" s="49"/>
      <c r="B19" s="19" t="s">
        <v>33</v>
      </c>
      <c r="C19" s="14" t="s">
        <v>15</v>
      </c>
      <c r="D19" s="29">
        <f>D18*100/D48</f>
        <v>5.173329050850028</v>
      </c>
      <c r="E19" s="29">
        <f t="shared" ref="E19:K19" si="6">E18*100/E48</f>
        <v>0.20435362061306087</v>
      </c>
      <c r="F19" s="29">
        <f t="shared" si="6"/>
        <v>0.26088995720232161</v>
      </c>
      <c r="G19" s="29">
        <f t="shared" si="6"/>
        <v>0.75647563405491203</v>
      </c>
      <c r="H19" s="29">
        <f t="shared" si="6"/>
        <v>0.81671554252199419</v>
      </c>
      <c r="I19" s="29">
        <f t="shared" si="6"/>
        <v>1.1023589403424403</v>
      </c>
      <c r="J19" s="29">
        <f t="shared" si="6"/>
        <v>2.9870902284574745</v>
      </c>
      <c r="K19" s="29">
        <f t="shared" si="6"/>
        <v>10.006599245317075</v>
      </c>
    </row>
    <row r="20" spans="1:11" s="24" customFormat="1" ht="27.6" x14ac:dyDescent="0.3">
      <c r="A20" s="49" t="s">
        <v>34</v>
      </c>
      <c r="B20" s="10" t="s">
        <v>35</v>
      </c>
      <c r="C20" s="16"/>
      <c r="D20" s="30">
        <v>5046</v>
      </c>
      <c r="E20" s="12">
        <v>159</v>
      </c>
      <c r="F20" s="12">
        <v>1105</v>
      </c>
      <c r="G20" s="12">
        <v>535</v>
      </c>
      <c r="H20" s="28">
        <v>422</v>
      </c>
      <c r="I20" s="12">
        <v>576</v>
      </c>
      <c r="J20" s="12">
        <v>1028</v>
      </c>
      <c r="K20" s="12">
        <v>1221</v>
      </c>
    </row>
    <row r="21" spans="1:11" s="24" customFormat="1" ht="27.6" x14ac:dyDescent="0.3">
      <c r="A21" s="49"/>
      <c r="B21" s="19" t="s">
        <v>36</v>
      </c>
      <c r="C21" s="14" t="s">
        <v>15</v>
      </c>
      <c r="D21" s="29">
        <f>D20*100/D48</f>
        <v>0.37516338119900611</v>
      </c>
      <c r="E21" s="29">
        <f t="shared" ref="E21:K21" si="7">E20*100/E48</f>
        <v>1.4127054642381165</v>
      </c>
      <c r="F21" s="29">
        <f t="shared" si="7"/>
        <v>3.2391393562760156</v>
      </c>
      <c r="G21" s="29">
        <f t="shared" si="7"/>
        <v>1.8067610009793658</v>
      </c>
      <c r="H21" s="29">
        <f t="shared" si="7"/>
        <v>0.61876832844574781</v>
      </c>
      <c r="I21" s="29">
        <f t="shared" si="7"/>
        <v>0.23879606981468429</v>
      </c>
      <c r="J21" s="29">
        <f t="shared" si="7"/>
        <v>0.23976955999486874</v>
      </c>
      <c r="K21" s="29">
        <f t="shared" si="7"/>
        <v>0.22956349094436893</v>
      </c>
    </row>
    <row r="22" spans="1:11" s="24" customFormat="1" ht="13.8" x14ac:dyDescent="0.3">
      <c r="A22" s="49" t="s">
        <v>37</v>
      </c>
      <c r="B22" s="10" t="s">
        <v>38</v>
      </c>
      <c r="C22" s="16"/>
      <c r="D22" s="30">
        <v>70329</v>
      </c>
      <c r="E22" s="12">
        <v>42</v>
      </c>
      <c r="F22" s="12">
        <v>133</v>
      </c>
      <c r="G22" s="12">
        <v>294</v>
      </c>
      <c r="H22" s="28">
        <v>1707</v>
      </c>
      <c r="I22" s="12">
        <v>8540</v>
      </c>
      <c r="J22" s="12">
        <v>23455</v>
      </c>
      <c r="K22" s="12">
        <v>36158</v>
      </c>
    </row>
    <row r="23" spans="1:11" s="24" customFormat="1" ht="13.8" x14ac:dyDescent="0.3">
      <c r="A23" s="49"/>
      <c r="B23" s="13" t="s">
        <v>39</v>
      </c>
      <c r="C23" s="14" t="s">
        <v>15</v>
      </c>
      <c r="D23" s="29">
        <f>D22*100/D48</f>
        <v>5.2288675062118308</v>
      </c>
      <c r="E23" s="29">
        <f t="shared" ref="E23:K23" si="8">E22*100/E48</f>
        <v>0.37316748111950243</v>
      </c>
      <c r="F23" s="29">
        <f t="shared" si="8"/>
        <v>0.38986926188661547</v>
      </c>
      <c r="G23" s="29">
        <f t="shared" si="8"/>
        <v>0.99287426969707204</v>
      </c>
      <c r="H23" s="29">
        <f t="shared" si="8"/>
        <v>2.5029325513196481</v>
      </c>
      <c r="I23" s="29">
        <f t="shared" si="8"/>
        <v>3.5404833962107709</v>
      </c>
      <c r="J23" s="29">
        <f t="shared" si="8"/>
        <v>5.470617733151407</v>
      </c>
      <c r="K23" s="29">
        <f t="shared" si="8"/>
        <v>6.7981627400216968</v>
      </c>
    </row>
    <row r="24" spans="1:11" s="24" customFormat="1" ht="13.8" x14ac:dyDescent="0.3">
      <c r="A24" s="49" t="s">
        <v>40</v>
      </c>
      <c r="B24" s="10" t="s">
        <v>41</v>
      </c>
      <c r="C24" s="16"/>
      <c r="D24" s="30">
        <v>52619</v>
      </c>
      <c r="E24" s="12">
        <v>1904</v>
      </c>
      <c r="F24" s="12">
        <v>7037</v>
      </c>
      <c r="G24" s="12">
        <v>5571</v>
      </c>
      <c r="H24" s="28">
        <v>4782</v>
      </c>
      <c r="I24" s="12">
        <v>7394</v>
      </c>
      <c r="J24" s="12">
        <v>10880</v>
      </c>
      <c r="K24" s="12">
        <v>15051</v>
      </c>
    </row>
    <row r="25" spans="1:11" s="24" customFormat="1" ht="13.8" x14ac:dyDescent="0.3">
      <c r="A25" s="49"/>
      <c r="B25" s="13" t="s">
        <v>42</v>
      </c>
      <c r="C25" s="14" t="s">
        <v>15</v>
      </c>
      <c r="D25" s="15">
        <f>D24*100/D48</f>
        <v>3.9121525872593148</v>
      </c>
      <c r="E25" s="15">
        <f t="shared" ref="E25:K25" si="9">E24*100/E48</f>
        <v>16.916925810750776</v>
      </c>
      <c r="F25" s="15">
        <f t="shared" si="9"/>
        <v>20.627894705985813</v>
      </c>
      <c r="G25" s="15">
        <f t="shared" si="9"/>
        <v>18.813954273749619</v>
      </c>
      <c r="H25" s="15">
        <f t="shared" si="9"/>
        <v>7.0117302052785924</v>
      </c>
      <c r="I25" s="15">
        <f t="shared" si="9"/>
        <v>3.0653787156419718</v>
      </c>
      <c r="J25" s="15">
        <f t="shared" si="9"/>
        <v>2.5376389229028908</v>
      </c>
      <c r="K25" s="15">
        <f t="shared" si="9"/>
        <v>2.8297789534837809</v>
      </c>
    </row>
    <row r="26" spans="1:11" s="24" customFormat="1" ht="13.8" x14ac:dyDescent="0.3">
      <c r="A26" s="49" t="s">
        <v>43</v>
      </c>
      <c r="B26" s="10" t="s">
        <v>44</v>
      </c>
      <c r="C26" s="16"/>
      <c r="D26" s="17">
        <v>65663</v>
      </c>
      <c r="E26" s="12">
        <v>204</v>
      </c>
      <c r="F26" s="12">
        <v>1015</v>
      </c>
      <c r="G26" s="12">
        <v>891</v>
      </c>
      <c r="H26" s="28">
        <v>4386</v>
      </c>
      <c r="I26" s="12">
        <v>20227</v>
      </c>
      <c r="J26" s="12">
        <v>22592</v>
      </c>
      <c r="K26" s="12">
        <v>16348</v>
      </c>
    </row>
    <row r="27" spans="1:11" s="24" customFormat="1" ht="13.8" x14ac:dyDescent="0.3">
      <c r="A27" s="49"/>
      <c r="B27" s="13" t="s">
        <v>45</v>
      </c>
      <c r="C27" s="14" t="s">
        <v>15</v>
      </c>
      <c r="D27" s="15">
        <f>D26*100/D48</f>
        <v>4.8819566190389097</v>
      </c>
      <c r="E27" s="15">
        <f t="shared" ref="E27:K27" si="10">E26*100/E48</f>
        <v>1.8125277654375833</v>
      </c>
      <c r="F27" s="15">
        <f t="shared" si="10"/>
        <v>2.97531805123996</v>
      </c>
      <c r="G27" s="15">
        <f t="shared" si="10"/>
        <v>3.0090169193880651</v>
      </c>
      <c r="H27" s="15">
        <f t="shared" si="10"/>
        <v>6.4310850439882694</v>
      </c>
      <c r="I27" s="15">
        <f t="shared" si="10"/>
        <v>8.3856390696903116</v>
      </c>
      <c r="J27" s="15">
        <f t="shared" si="10"/>
        <v>5.269332586968944</v>
      </c>
      <c r="K27" s="15">
        <f t="shared" si="10"/>
        <v>3.0736314086474557</v>
      </c>
    </row>
    <row r="28" spans="1:11" s="24" customFormat="1" ht="13.8" x14ac:dyDescent="0.3">
      <c r="A28" s="49" t="s">
        <v>46</v>
      </c>
      <c r="B28" s="10" t="s">
        <v>47</v>
      </c>
      <c r="C28" s="16"/>
      <c r="D28" s="17">
        <v>26161</v>
      </c>
      <c r="E28" s="12">
        <v>145</v>
      </c>
      <c r="F28" s="12">
        <v>878</v>
      </c>
      <c r="G28" s="12">
        <v>714</v>
      </c>
      <c r="H28" s="28">
        <v>2442</v>
      </c>
      <c r="I28" s="12">
        <v>7327</v>
      </c>
      <c r="J28" s="12">
        <v>8633</v>
      </c>
      <c r="K28" s="12">
        <v>6022</v>
      </c>
    </row>
    <row r="29" spans="1:11" s="24" customFormat="1" ht="27.6" x14ac:dyDescent="0.3">
      <c r="A29" s="49"/>
      <c r="B29" s="18" t="s">
        <v>48</v>
      </c>
      <c r="C29" s="14" t="s">
        <v>15</v>
      </c>
      <c r="D29" s="15">
        <f>D28*100/D48</f>
        <v>1.9450355163589375</v>
      </c>
      <c r="E29" s="15">
        <f t="shared" ref="E29:K29" si="11">E28*100/E48</f>
        <v>1.288316303864949</v>
      </c>
      <c r="F29" s="15">
        <f t="shared" si="11"/>
        <v>2.5737233980184087</v>
      </c>
      <c r="G29" s="15">
        <f t="shared" si="11"/>
        <v>2.4112660835500321</v>
      </c>
      <c r="H29" s="15">
        <f t="shared" si="11"/>
        <v>3.5806451612903225</v>
      </c>
      <c r="I29" s="15">
        <f t="shared" si="11"/>
        <v>3.0376020894656111</v>
      </c>
      <c r="J29" s="15">
        <f t="shared" si="11"/>
        <v>2.0135511784393989</v>
      </c>
      <c r="K29" s="15">
        <f t="shared" si="11"/>
        <v>1.1322124016928663</v>
      </c>
    </row>
    <row r="30" spans="1:11" s="24" customFormat="1" ht="27.6" x14ac:dyDescent="0.3">
      <c r="A30" s="49" t="s">
        <v>49</v>
      </c>
      <c r="B30" s="10" t="s">
        <v>50</v>
      </c>
      <c r="C30" s="16"/>
      <c r="D30" s="17">
        <v>77042</v>
      </c>
      <c r="E30" s="12">
        <v>39</v>
      </c>
      <c r="F30" s="12">
        <v>918</v>
      </c>
      <c r="G30" s="12">
        <v>1414</v>
      </c>
      <c r="H30" s="28">
        <v>3491</v>
      </c>
      <c r="I30" s="12">
        <v>13272</v>
      </c>
      <c r="J30" s="12">
        <v>31895</v>
      </c>
      <c r="K30" s="12">
        <v>26013</v>
      </c>
    </row>
    <row r="31" spans="1:11" s="24" customFormat="1" ht="27.6" x14ac:dyDescent="0.3">
      <c r="A31" s="49"/>
      <c r="B31" s="18" t="s">
        <v>51</v>
      </c>
      <c r="C31" s="14" t="s">
        <v>15</v>
      </c>
      <c r="D31" s="15">
        <f>D30*100/D48</f>
        <v>5.727970117783161</v>
      </c>
      <c r="E31" s="15">
        <f t="shared" ref="E31:K31" si="12">E30*100/E48</f>
        <v>0.34651266103953798</v>
      </c>
      <c r="F31" s="15">
        <f t="shared" si="12"/>
        <v>2.6909773113677669</v>
      </c>
      <c r="G31" s="15">
        <f t="shared" si="12"/>
        <v>4.7752524399716325</v>
      </c>
      <c r="H31" s="15">
        <f t="shared" si="12"/>
        <v>5.1187683284457481</v>
      </c>
      <c r="I31" s="15">
        <f t="shared" si="12"/>
        <v>5.5022594419800175</v>
      </c>
      <c r="J31" s="15">
        <f t="shared" si="12"/>
        <v>7.4391538093738703</v>
      </c>
      <c r="K31" s="15">
        <f t="shared" si="12"/>
        <v>4.8907740294315056</v>
      </c>
    </row>
    <row r="32" spans="1:11" s="24" customFormat="1" ht="27.6" x14ac:dyDescent="0.3">
      <c r="A32" s="49" t="s">
        <v>52</v>
      </c>
      <c r="B32" s="10" t="s">
        <v>53</v>
      </c>
      <c r="C32" s="16"/>
      <c r="D32" s="17">
        <v>96113</v>
      </c>
      <c r="E32" s="12">
        <v>789</v>
      </c>
      <c r="F32" s="12">
        <v>1456</v>
      </c>
      <c r="G32" s="12">
        <v>1323</v>
      </c>
      <c r="H32" s="28">
        <v>2462</v>
      </c>
      <c r="I32" s="12">
        <v>21986</v>
      </c>
      <c r="J32" s="12">
        <v>28860</v>
      </c>
      <c r="K32" s="12">
        <v>39237</v>
      </c>
    </row>
    <row r="33" spans="1:11" s="24" customFormat="1" ht="27.6" x14ac:dyDescent="0.3">
      <c r="A33" s="49"/>
      <c r="B33" s="18" t="s">
        <v>54</v>
      </c>
      <c r="C33" s="14" t="s">
        <v>15</v>
      </c>
      <c r="D33" s="15">
        <f>D32*100/D48</f>
        <v>7.1458735745501532</v>
      </c>
      <c r="E33" s="15">
        <f t="shared" ref="E33:K33" si="13">E32*100/E48</f>
        <v>7.0102176810306531</v>
      </c>
      <c r="F33" s="15">
        <f t="shared" si="13"/>
        <v>4.2680424459166328</v>
      </c>
      <c r="G33" s="15">
        <f t="shared" si="13"/>
        <v>4.4679342136368243</v>
      </c>
      <c r="H33" s="15">
        <f t="shared" si="13"/>
        <v>3.6099706744868034</v>
      </c>
      <c r="I33" s="15">
        <f t="shared" si="13"/>
        <v>9.1148791509473082</v>
      </c>
      <c r="J33" s="15">
        <f t="shared" si="13"/>
        <v>6.7312738340971903</v>
      </c>
      <c r="K33" s="15">
        <f t="shared" si="13"/>
        <v>7.3770538035906661</v>
      </c>
    </row>
    <row r="34" spans="1:11" s="24" customFormat="1" ht="13.8" x14ac:dyDescent="0.3">
      <c r="A34" s="49" t="s">
        <v>55</v>
      </c>
      <c r="B34" s="10" t="s">
        <v>56</v>
      </c>
      <c r="C34" s="16"/>
      <c r="D34" s="17">
        <v>16849</v>
      </c>
      <c r="E34" s="17">
        <v>0</v>
      </c>
      <c r="F34" s="17">
        <v>0</v>
      </c>
      <c r="G34" s="17">
        <v>0</v>
      </c>
      <c r="H34" s="28">
        <v>320</v>
      </c>
      <c r="I34" s="12">
        <v>16395</v>
      </c>
      <c r="J34" s="12">
        <v>134</v>
      </c>
      <c r="K34" s="12">
        <v>0</v>
      </c>
    </row>
    <row r="35" spans="1:11" s="24" customFormat="1" ht="27.6" x14ac:dyDescent="0.3">
      <c r="A35" s="49"/>
      <c r="B35" s="13" t="s">
        <v>57</v>
      </c>
      <c r="C35" s="14" t="s">
        <v>15</v>
      </c>
      <c r="D35" s="15">
        <f>D34*100/D48</f>
        <v>1.2527007153828882</v>
      </c>
      <c r="E35" s="15">
        <f t="shared" ref="E35:K35" si="14">E34*100/E48</f>
        <v>0</v>
      </c>
      <c r="F35" s="15">
        <f t="shared" si="14"/>
        <v>0</v>
      </c>
      <c r="G35" s="15">
        <f t="shared" si="14"/>
        <v>0</v>
      </c>
      <c r="H35" s="15">
        <f t="shared" si="14"/>
        <v>0.46920821114369504</v>
      </c>
      <c r="I35" s="15">
        <f t="shared" si="14"/>
        <v>6.7969818830065085</v>
      </c>
      <c r="J35" s="15">
        <f t="shared" si="14"/>
        <v>3.1254008793105456E-2</v>
      </c>
      <c r="K35" s="15">
        <f t="shared" si="14"/>
        <v>0</v>
      </c>
    </row>
    <row r="36" spans="1:11" s="24" customFormat="1" ht="27.6" x14ac:dyDescent="0.3">
      <c r="A36" s="49" t="s">
        <v>58</v>
      </c>
      <c r="B36" s="10" t="s">
        <v>59</v>
      </c>
      <c r="C36" s="16"/>
      <c r="D36" s="17">
        <v>983</v>
      </c>
      <c r="E36" s="12">
        <v>983</v>
      </c>
      <c r="F36" s="12">
        <v>0</v>
      </c>
      <c r="G36" s="17">
        <v>0</v>
      </c>
      <c r="H36" s="31">
        <v>0</v>
      </c>
      <c r="I36" s="17">
        <v>0</v>
      </c>
      <c r="J36" s="17">
        <v>0</v>
      </c>
      <c r="K36" s="17">
        <v>0</v>
      </c>
    </row>
    <row r="37" spans="1:11" s="24" customFormat="1" ht="27.6" x14ac:dyDescent="0.3">
      <c r="A37" s="49"/>
      <c r="B37" s="18" t="s">
        <v>60</v>
      </c>
      <c r="C37" s="14" t="s">
        <v>15</v>
      </c>
      <c r="D37" s="15">
        <f>D36*100/D48</f>
        <v>7.308474112537118E-2</v>
      </c>
      <c r="E37" s="15">
        <f t="shared" ref="E37:K37" si="15">E36*100/E48</f>
        <v>8.7338960462016875</v>
      </c>
      <c r="F37" s="15">
        <f t="shared" si="15"/>
        <v>0</v>
      </c>
      <c r="G37" s="15">
        <f t="shared" si="15"/>
        <v>0</v>
      </c>
      <c r="H37" s="15">
        <f t="shared" si="15"/>
        <v>0</v>
      </c>
      <c r="I37" s="15">
        <f t="shared" si="15"/>
        <v>0</v>
      </c>
      <c r="J37" s="15">
        <f t="shared" si="15"/>
        <v>0</v>
      </c>
      <c r="K37" s="15">
        <f t="shared" si="15"/>
        <v>0</v>
      </c>
    </row>
    <row r="38" spans="1:11" s="24" customFormat="1" ht="41.4" x14ac:dyDescent="0.3">
      <c r="A38" s="49" t="s">
        <v>61</v>
      </c>
      <c r="B38" s="10" t="s">
        <v>62</v>
      </c>
      <c r="C38" s="16"/>
      <c r="D38" s="17">
        <v>7187</v>
      </c>
      <c r="E38" s="12">
        <v>886</v>
      </c>
      <c r="F38" s="12">
        <v>1945</v>
      </c>
      <c r="G38" s="12">
        <v>1268</v>
      </c>
      <c r="H38" s="28">
        <v>1736</v>
      </c>
      <c r="I38" s="12">
        <v>758</v>
      </c>
      <c r="J38" s="12">
        <v>439</v>
      </c>
      <c r="K38" s="12">
        <v>155</v>
      </c>
    </row>
    <row r="39" spans="1:11" s="24" customFormat="1" ht="41.4" x14ac:dyDescent="0.3">
      <c r="A39" s="49"/>
      <c r="B39" s="18" t="s">
        <v>63</v>
      </c>
      <c r="C39" s="14" t="s">
        <v>15</v>
      </c>
      <c r="D39" s="15">
        <f>D38*100/D48</f>
        <v>0.53434388043544523</v>
      </c>
      <c r="E39" s="15">
        <f t="shared" ref="E39:K39" si="16">E38*100/E48</f>
        <v>7.8720568636161703</v>
      </c>
      <c r="F39" s="15">
        <f t="shared" si="16"/>
        <v>5.7014715366125346</v>
      </c>
      <c r="G39" s="15">
        <f t="shared" si="16"/>
        <v>4.2821924284894131</v>
      </c>
      <c r="H39" s="15">
        <f t="shared" si="16"/>
        <v>2.5454545454545454</v>
      </c>
      <c r="I39" s="15">
        <f t="shared" si="16"/>
        <v>0.31424899465196304</v>
      </c>
      <c r="J39" s="15">
        <f t="shared" si="16"/>
        <v>0.10239186462815893</v>
      </c>
      <c r="K39" s="15">
        <f t="shared" si="16"/>
        <v>2.9141966499899412E-2</v>
      </c>
    </row>
    <row r="40" spans="1:11" s="24" customFormat="1" ht="41.4" x14ac:dyDescent="0.3">
      <c r="A40" s="49" t="s">
        <v>64</v>
      </c>
      <c r="B40" s="10" t="s">
        <v>65</v>
      </c>
      <c r="C40" s="16"/>
      <c r="D40" s="17">
        <v>62994</v>
      </c>
      <c r="E40" s="12">
        <v>1772</v>
      </c>
      <c r="F40" s="12">
        <v>6583</v>
      </c>
      <c r="G40" s="12">
        <v>4271</v>
      </c>
      <c r="H40" s="28">
        <v>7011</v>
      </c>
      <c r="I40" s="12">
        <v>9826</v>
      </c>
      <c r="J40" s="12">
        <v>14277</v>
      </c>
      <c r="K40" s="12">
        <v>19254</v>
      </c>
    </row>
    <row r="41" spans="1:11" s="24" customFormat="1" ht="41.4" x14ac:dyDescent="0.3">
      <c r="A41" s="49"/>
      <c r="B41" s="18" t="s">
        <v>66</v>
      </c>
      <c r="C41" s="14" t="s">
        <v>15</v>
      </c>
      <c r="D41" s="15">
        <f>D40*100/D48</f>
        <v>4.683520022839911</v>
      </c>
      <c r="E41" s="15">
        <f t="shared" ref="E41:K41" si="17">E40*100/E48</f>
        <v>15.744113727232341</v>
      </c>
      <c r="F41" s="15">
        <f t="shared" si="17"/>
        <v>19.297062789470598</v>
      </c>
      <c r="G41" s="15">
        <f t="shared" si="17"/>
        <v>14.423693897538078</v>
      </c>
      <c r="H41" s="15">
        <f t="shared" si="17"/>
        <v>10.280058651026392</v>
      </c>
      <c r="I41" s="15">
        <f t="shared" si="17"/>
        <v>4.0736287881928606</v>
      </c>
      <c r="J41" s="15">
        <f t="shared" si="17"/>
        <v>3.3299513696952734</v>
      </c>
      <c r="K41" s="15">
        <f t="shared" si="17"/>
        <v>3.6199962773487955</v>
      </c>
    </row>
    <row r="42" spans="1:11" s="24" customFormat="1" ht="27.6" x14ac:dyDescent="0.3">
      <c r="A42" s="49" t="s">
        <v>67</v>
      </c>
      <c r="B42" s="10" t="s">
        <v>68</v>
      </c>
      <c r="C42" s="16"/>
      <c r="D42" s="17">
        <v>11426</v>
      </c>
      <c r="E42" s="12">
        <v>36</v>
      </c>
      <c r="F42" s="12">
        <v>391</v>
      </c>
      <c r="G42" s="12">
        <v>474</v>
      </c>
      <c r="H42" s="28">
        <v>1133</v>
      </c>
      <c r="I42" s="12">
        <v>3161</v>
      </c>
      <c r="J42" s="12">
        <v>3639</v>
      </c>
      <c r="K42" s="12">
        <v>2592</v>
      </c>
    </row>
    <row r="43" spans="1:11" s="24" customFormat="1" ht="27.6" x14ac:dyDescent="0.3">
      <c r="A43" s="49"/>
      <c r="B43" s="13" t="s">
        <v>69</v>
      </c>
      <c r="C43" s="14" t="s">
        <v>15</v>
      </c>
      <c r="D43" s="15">
        <f>D42*100/D48</f>
        <v>0.84950788616326667</v>
      </c>
      <c r="E43" s="15">
        <f t="shared" ref="E43:K43" si="18">E42*100/E48</f>
        <v>0.31985784095957354</v>
      </c>
      <c r="F43" s="15">
        <f t="shared" si="18"/>
        <v>1.1461570029899748</v>
      </c>
      <c r="G43" s="15">
        <f t="shared" si="18"/>
        <v>1.6007564756340549</v>
      </c>
      <c r="H43" s="15">
        <f t="shared" si="18"/>
        <v>1.6612903225806452</v>
      </c>
      <c r="I43" s="15">
        <f t="shared" si="18"/>
        <v>1.3104763484100992</v>
      </c>
      <c r="J43" s="15">
        <f t="shared" si="18"/>
        <v>0.8487562537172445</v>
      </c>
      <c r="K43" s="15">
        <f t="shared" si="18"/>
        <v>0.48732888495315663</v>
      </c>
    </row>
    <row r="44" spans="1:11" s="24" customFormat="1" ht="41.4" x14ac:dyDescent="0.3">
      <c r="A44" s="50" t="s">
        <v>70</v>
      </c>
      <c r="B44" s="10" t="s">
        <v>71</v>
      </c>
      <c r="C44" s="16"/>
      <c r="D44" s="17">
        <v>72552</v>
      </c>
      <c r="E44" s="12">
        <v>1309</v>
      </c>
      <c r="F44" s="12">
        <v>1402</v>
      </c>
      <c r="G44" s="12">
        <v>1751</v>
      </c>
      <c r="H44" s="28">
        <v>3681</v>
      </c>
      <c r="I44" s="12">
        <v>23837</v>
      </c>
      <c r="J44" s="12">
        <v>17445</v>
      </c>
      <c r="K44" s="12">
        <v>23127</v>
      </c>
    </row>
    <row r="45" spans="1:11" s="24" customFormat="1" ht="27.6" x14ac:dyDescent="0.3">
      <c r="A45" s="50"/>
      <c r="B45" s="18" t="s">
        <v>72</v>
      </c>
      <c r="C45" s="14" t="s">
        <v>15</v>
      </c>
      <c r="D45" s="15">
        <f>D44*100/D48</f>
        <v>5.3941445962644252</v>
      </c>
      <c r="E45" s="15">
        <f t="shared" ref="E45:K45" si="19">E44*100/E48</f>
        <v>11.630386494891159</v>
      </c>
      <c r="F45" s="15">
        <f t="shared" si="19"/>
        <v>4.1097496628949992</v>
      </c>
      <c r="G45" s="15">
        <f t="shared" si="19"/>
        <v>5.9133430144203167</v>
      </c>
      <c r="H45" s="15">
        <f t="shared" si="19"/>
        <v>5.3973607038123168</v>
      </c>
      <c r="I45" s="15">
        <f t="shared" si="19"/>
        <v>9.8822602711330383</v>
      </c>
      <c r="J45" s="15">
        <f t="shared" si="19"/>
        <v>4.0688521148934678</v>
      </c>
      <c r="K45" s="15">
        <f t="shared" si="19"/>
        <v>4.3481694144720882</v>
      </c>
    </row>
    <row r="46" spans="1:11" s="24" customFormat="1" ht="13.8" x14ac:dyDescent="0.3">
      <c r="A46" s="50" t="s">
        <v>73</v>
      </c>
      <c r="B46" s="32" t="s">
        <v>74</v>
      </c>
      <c r="C46" s="14"/>
      <c r="D46" s="17">
        <v>3020</v>
      </c>
      <c r="E46" s="17">
        <v>150</v>
      </c>
      <c r="F46" s="17">
        <v>191</v>
      </c>
      <c r="G46" s="17">
        <v>102</v>
      </c>
      <c r="H46" s="17">
        <v>152</v>
      </c>
      <c r="I46" s="17">
        <v>275</v>
      </c>
      <c r="J46" s="17">
        <v>664</v>
      </c>
      <c r="K46" s="17">
        <v>1486</v>
      </c>
    </row>
    <row r="47" spans="1:11" s="24" customFormat="1" ht="13.8" x14ac:dyDescent="0.3">
      <c r="A47" s="51"/>
      <c r="B47" s="33" t="s">
        <v>75</v>
      </c>
      <c r="C47" s="14" t="s">
        <v>15</v>
      </c>
      <c r="D47" s="15">
        <f>D46*100/D48</f>
        <v>0.22453297883888199</v>
      </c>
      <c r="E47" s="15">
        <f t="shared" ref="E47:K47" si="20">E46*100/E48</f>
        <v>1.332741003998223</v>
      </c>
      <c r="F47" s="15">
        <f t="shared" si="20"/>
        <v>0.5598874362431846</v>
      </c>
      <c r="G47" s="15">
        <f t="shared" si="20"/>
        <v>0.34446658336429031</v>
      </c>
      <c r="H47" s="15">
        <f t="shared" si="20"/>
        <v>0.22287390029325513</v>
      </c>
      <c r="I47" s="15">
        <f t="shared" si="20"/>
        <v>0.11400854027610796</v>
      </c>
      <c r="J47" s="15">
        <f t="shared" si="20"/>
        <v>0.15487061073598526</v>
      </c>
      <c r="K47" s="15">
        <f t="shared" si="20"/>
        <v>0.27938685302484212</v>
      </c>
    </row>
    <row r="48" spans="1:11" s="24" customFormat="1" ht="13.8" x14ac:dyDescent="0.3">
      <c r="A48" s="52" t="s">
        <v>76</v>
      </c>
      <c r="B48" s="52"/>
      <c r="C48" s="20"/>
      <c r="D48" s="34">
        <v>1345014</v>
      </c>
      <c r="E48" s="34">
        <v>11255</v>
      </c>
      <c r="F48" s="34">
        <v>34114</v>
      </c>
      <c r="G48" s="34">
        <v>29611</v>
      </c>
      <c r="H48" s="34">
        <v>68200</v>
      </c>
      <c r="I48" s="34">
        <v>241210</v>
      </c>
      <c r="J48" s="34">
        <v>428745</v>
      </c>
      <c r="K48" s="34">
        <v>531879</v>
      </c>
    </row>
    <row r="49" spans="1:11" s="24" customFormat="1" ht="13.8" x14ac:dyDescent="0.3">
      <c r="A49" s="53"/>
      <c r="B49" s="53"/>
      <c r="C49" s="21" t="s">
        <v>15</v>
      </c>
      <c r="D49" s="22">
        <f>D48*100/D48</f>
        <v>100</v>
      </c>
      <c r="E49" s="22">
        <f t="shared" ref="E49:K49" si="21">E48*100/E48</f>
        <v>100</v>
      </c>
      <c r="F49" s="22">
        <f t="shared" si="21"/>
        <v>100</v>
      </c>
      <c r="G49" s="22">
        <f t="shared" si="21"/>
        <v>100</v>
      </c>
      <c r="H49" s="22">
        <f t="shared" si="21"/>
        <v>100</v>
      </c>
      <c r="I49" s="22">
        <f t="shared" si="21"/>
        <v>100</v>
      </c>
      <c r="J49" s="22">
        <f t="shared" si="21"/>
        <v>100</v>
      </c>
      <c r="K49" s="22">
        <f t="shared" si="21"/>
        <v>100</v>
      </c>
    </row>
    <row r="50" spans="1:11" s="24" customFormat="1" ht="13.8" x14ac:dyDescent="0.3">
      <c r="A50" s="16"/>
      <c r="B50" s="16"/>
      <c r="C50" s="16"/>
      <c r="D50" s="35"/>
      <c r="E50" s="35"/>
      <c r="F50" s="35"/>
      <c r="G50" s="35"/>
      <c r="H50" s="35"/>
      <c r="I50" s="35"/>
      <c r="J50" s="35"/>
      <c r="K50" s="35"/>
    </row>
    <row r="51" spans="1:11" s="24" customFormat="1" ht="13.8" x14ac:dyDescent="0.3">
      <c r="A51" s="36" t="s">
        <v>77</v>
      </c>
      <c r="B51" s="36"/>
      <c r="C51" s="16"/>
      <c r="D51" s="37"/>
      <c r="E51" s="37"/>
      <c r="F51" s="37"/>
      <c r="G51" s="37"/>
      <c r="H51" s="37"/>
      <c r="I51" s="37"/>
      <c r="J51" s="37"/>
      <c r="K51" s="37"/>
    </row>
    <row r="52" spans="1:11" s="24" customFormat="1" ht="13.8" x14ac:dyDescent="0.3">
      <c r="A52" s="38" t="s">
        <v>78</v>
      </c>
      <c r="B52" s="38"/>
      <c r="C52" s="38"/>
      <c r="D52" s="37"/>
      <c r="E52" s="37"/>
      <c r="F52" s="37"/>
      <c r="G52" s="37"/>
      <c r="H52" s="37"/>
      <c r="I52" s="37"/>
      <c r="J52" s="37"/>
      <c r="K52" s="37"/>
    </row>
    <row r="53" spans="1:11" s="24" customFormat="1" ht="13.8" x14ac:dyDescent="0.3">
      <c r="A53" s="16"/>
      <c r="B53" s="16"/>
      <c r="C53" s="16"/>
      <c r="D53" s="39"/>
      <c r="E53" s="39"/>
      <c r="F53" s="39"/>
      <c r="G53" s="39"/>
      <c r="H53" s="39"/>
      <c r="I53" s="39"/>
      <c r="J53" s="39"/>
      <c r="K53" s="39"/>
    </row>
    <row r="54" spans="1:11" s="24" customFormat="1" ht="13.8" x14ac:dyDescent="0.3">
      <c r="D54" s="39"/>
      <c r="E54" s="39"/>
      <c r="F54" s="39"/>
      <c r="G54" s="39"/>
      <c r="H54" s="39"/>
      <c r="I54" s="39"/>
      <c r="J54" s="39"/>
      <c r="K54" s="39"/>
    </row>
    <row r="55" spans="1:11" s="24" customFormat="1" ht="13.8" x14ac:dyDescent="0.3">
      <c r="D55" s="40"/>
      <c r="E55" s="40"/>
      <c r="F55" s="40"/>
      <c r="G55" s="40"/>
      <c r="H55" s="41"/>
      <c r="I55" s="40"/>
      <c r="J55" s="40"/>
      <c r="K55" s="40"/>
    </row>
    <row r="56" spans="1:11" x14ac:dyDescent="0.3">
      <c r="D56" s="42"/>
      <c r="E56" s="42"/>
      <c r="F56" s="42"/>
      <c r="G56" s="42"/>
      <c r="H56" s="43"/>
      <c r="I56" s="42"/>
      <c r="J56" s="42"/>
      <c r="K56" s="42"/>
    </row>
    <row r="57" spans="1:11" x14ac:dyDescent="0.3">
      <c r="D57" s="44"/>
      <c r="E57" s="44"/>
      <c r="F57" s="44"/>
      <c r="G57" s="44"/>
      <c r="H57" s="45"/>
      <c r="I57" s="44"/>
      <c r="J57" s="44"/>
      <c r="K57" s="44"/>
    </row>
    <row r="58" spans="1:11" x14ac:dyDescent="0.3">
      <c r="D58" s="46"/>
      <c r="E58" s="46"/>
      <c r="F58" s="46"/>
      <c r="G58" s="46"/>
      <c r="H58" s="47"/>
      <c r="I58" s="46"/>
      <c r="J58" s="46"/>
      <c r="K58" s="46"/>
    </row>
  </sheetData>
  <mergeCells count="24">
    <mergeCell ref="A24:A25"/>
    <mergeCell ref="A1:K2"/>
    <mergeCell ref="E3:K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8:B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 i JDK_ BSO_2024- 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Trajanoski</dc:creator>
  <cp:lastModifiedBy>TEST</cp:lastModifiedBy>
  <dcterms:created xsi:type="dcterms:W3CDTF">2025-06-30T09:06:20Z</dcterms:created>
  <dcterms:modified xsi:type="dcterms:W3CDTF">2025-06-30T12:13:42Z</dcterms:modified>
</cp:coreProperties>
</file>