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ndrijasevic\Downloads\"/>
    </mc:Choice>
  </mc:AlternateContent>
  <xr:revisionPtr revIDLastSave="0" documentId="13_ncr:1_{290ACD8E-55ED-4CDA-9F93-255902F4C506}" xr6:coauthVersionLast="47" xr6:coauthVersionMax="47" xr10:uidLastSave="{00000000-0000-0000-0000-000000000000}"/>
  <bookViews>
    <workbookView xWindow="28680" yWindow="30" windowWidth="29040" windowHeight="15840" activeTab="4" xr2:uid="{585E12CA-5906-4DC4-B84E-D87C4BE3BB69}"/>
  </bookViews>
  <sheets>
    <sheet name="1.0" sheetId="11" r:id="rId1"/>
    <sheet name="1.1" sheetId="12" r:id="rId2"/>
    <sheet name="1.2" sheetId="6" r:id="rId3"/>
    <sheet name="2.0" sheetId="9" r:id="rId4"/>
    <sheet name="3.0" sheetId="8" r:id="rId5"/>
  </sheets>
  <definedNames>
    <definedName name="_xlnm._FilterDatabase" localSheetId="0" hidden="1">'1.0'!$A$4:$V$234</definedName>
    <definedName name="_xlnm._FilterDatabase" localSheetId="1" hidden="1">'1.1'!$A$4:$V$234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2" i="11" l="1"/>
  <c r="U102" i="11"/>
  <c r="T102" i="11"/>
  <c r="S102" i="11"/>
  <c r="R102" i="11"/>
  <c r="Q102" i="11"/>
  <c r="P102" i="11"/>
  <c r="O102" i="11"/>
  <c r="N102" i="11"/>
  <c r="M102" i="11"/>
  <c r="L102" i="11"/>
  <c r="K102" i="11"/>
  <c r="J102" i="11"/>
  <c r="I102" i="11"/>
  <c r="H102" i="11"/>
  <c r="G102" i="11"/>
  <c r="F102" i="11"/>
  <c r="E102" i="11"/>
  <c r="V108" i="11"/>
  <c r="U108" i="11"/>
  <c r="T108" i="11"/>
  <c r="S108" i="11"/>
  <c r="R108" i="11"/>
  <c r="Q108" i="11"/>
  <c r="P108" i="11"/>
  <c r="O108" i="11"/>
  <c r="N108" i="11"/>
  <c r="M108" i="11"/>
  <c r="L108" i="11"/>
  <c r="K108" i="11"/>
  <c r="J108" i="11"/>
  <c r="I108" i="11"/>
  <c r="H108" i="11"/>
  <c r="G108" i="11"/>
  <c r="F108" i="11"/>
  <c r="E108" i="11"/>
  <c r="V105" i="11"/>
  <c r="U105" i="11"/>
  <c r="T105" i="11"/>
  <c r="S105" i="11"/>
  <c r="R105" i="11"/>
  <c r="Q105" i="11"/>
  <c r="P105" i="11"/>
  <c r="O105" i="11"/>
  <c r="N105" i="11"/>
  <c r="M105" i="11"/>
  <c r="L105" i="11"/>
  <c r="K105" i="11"/>
  <c r="J105" i="11"/>
  <c r="I105" i="11"/>
  <c r="H105" i="11"/>
  <c r="G105" i="11"/>
  <c r="F105" i="11"/>
  <c r="E105" i="11"/>
  <c r="D106" i="11"/>
  <c r="D107" i="11"/>
  <c r="D104" i="11"/>
  <c r="D103" i="11"/>
  <c r="D144" i="11"/>
  <c r="D145" i="11"/>
  <c r="D146" i="11"/>
  <c r="D147" i="11"/>
  <c r="D137" i="11"/>
  <c r="D138" i="11"/>
  <c r="D139" i="11"/>
  <c r="D140" i="11"/>
  <c r="D141" i="11"/>
  <c r="D142" i="11"/>
  <c r="D136" i="11"/>
  <c r="F99" i="11"/>
  <c r="G99" i="11"/>
  <c r="H99" i="11"/>
  <c r="I99" i="11"/>
  <c r="J99" i="11"/>
  <c r="K99" i="11"/>
  <c r="L99" i="11"/>
  <c r="M99" i="11"/>
  <c r="N99" i="11"/>
  <c r="O99" i="11"/>
  <c r="P99" i="11"/>
  <c r="Q99" i="11"/>
  <c r="R99" i="11"/>
  <c r="S99" i="11"/>
  <c r="T99" i="11"/>
  <c r="U99" i="11"/>
  <c r="V99" i="11"/>
  <c r="E99" i="11"/>
  <c r="D105" i="11" l="1"/>
  <c r="D108" i="11"/>
  <c r="C30" i="6" l="1"/>
  <c r="B30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14" i="6"/>
  <c r="D30" i="6" s="1"/>
</calcChain>
</file>

<file path=xl/sharedStrings.xml><?xml version="1.0" encoding="utf-8"?>
<sst xmlns="http://schemas.openxmlformats.org/spreadsheetml/2006/main" count="1546" uniqueCount="266">
  <si>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</si>
  <si>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</si>
  <si>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</si>
  <si>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</si>
  <si>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</si>
  <si>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</si>
  <si>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</si>
  <si>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</si>
  <si>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</si>
  <si>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</si>
  <si>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</si>
  <si>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</si>
  <si>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</si>
  <si>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</si>
  <si>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</si>
  <si>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</si>
  <si>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</si>
  <si>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</si>
  <si>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C00</t>
  </si>
  <si>
    <t>C01</t>
  </si>
  <si>
    <t>C02</t>
  </si>
  <si>
    <t>C03</t>
  </si>
  <si>
    <t>C04</t>
  </si>
  <si>
    <t>C05</t>
  </si>
  <si>
    <t>C06</t>
  </si>
  <si>
    <t>C07</t>
  </si>
  <si>
    <t>C08</t>
  </si>
  <si>
    <t>C09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</si>
  <si>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</si>
  <si>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</si>
  <si>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</si>
  <si>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</si>
  <si>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</si>
  <si>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</si>
  <si>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</si>
  <si>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</si>
  <si>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</si>
  <si>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</si>
  <si>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</si>
  <si>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</si>
  <si>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</si>
  <si>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</si>
  <si>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</si>
  <si>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</si>
  <si>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</si>
  <si>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C30</t>
  </si>
  <si>
    <t>C31</t>
  </si>
  <si>
    <t>C32</t>
  </si>
  <si>
    <t>C33</t>
  </si>
  <si>
    <t>C34</t>
  </si>
  <si>
    <t>C37</t>
  </si>
  <si>
    <t>C38</t>
  </si>
  <si>
    <t>C39</t>
  </si>
  <si>
    <t>C40</t>
  </si>
  <si>
    <t>C41</t>
  </si>
  <si>
    <t>C43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</si>
  <si>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</si>
  <si>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</si>
  <si>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</si>
  <si>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</si>
  <si>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</si>
  <si>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</si>
  <si>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</si>
  <si>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</si>
  <si>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</si>
  <si>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C54</t>
  </si>
  <si>
    <t>C55</t>
  </si>
  <si>
    <t>C56</t>
  </si>
  <si>
    <t>C57</t>
  </si>
  <si>
    <t>C60</t>
  </si>
  <si>
    <t>C61</t>
  </si>
  <si>
    <t>C62</t>
  </si>
  <si>
    <t>C63</t>
  </si>
  <si>
    <t>C64</t>
  </si>
  <si>
    <t>C65</t>
  </si>
  <si>
    <t>C66</t>
  </si>
  <si>
    <t>C67</t>
  </si>
  <si>
    <t>C68</t>
  </si>
  <si>
    <t>C69</t>
  </si>
  <si>
    <t>C70</t>
  </si>
  <si>
    <t>C71</t>
  </si>
  <si>
    <t>C72</t>
  </si>
  <si>
    <t>C73</t>
  </si>
  <si>
    <t>C74</t>
  </si>
  <si>
    <t>C75</t>
  </si>
  <si>
    <t>C76</t>
  </si>
  <si>
    <t>C80</t>
  </si>
  <si>
    <t>C81</t>
  </si>
  <si>
    <t>C82</t>
  </si>
  <si>
    <t>C83</t>
  </si>
  <si>
    <t>C84</t>
  </si>
  <si>
    <t>C85</t>
  </si>
  <si>
    <t>C86</t>
  </si>
  <si>
    <t>C88</t>
  </si>
  <si>
    <t>C90</t>
  </si>
  <si>
    <t>C91</t>
  </si>
  <si>
    <t>C92</t>
  </si>
  <si>
    <t>C93</t>
  </si>
  <si>
    <t>C94</t>
  </si>
  <si>
    <t>C95</t>
  </si>
  <si>
    <t>C96</t>
  </si>
  <si>
    <t>UKUPNO</t>
  </si>
  <si>
    <t>Ukupno</t>
  </si>
  <si>
    <t>Spol</t>
  </si>
  <si>
    <t>PROSTATA (C61)</t>
  </si>
  <si>
    <t>DUŠNIK, BRONHI I PLUĆA (C33-C34)</t>
  </si>
  <si>
    <t>DEBELO I ZAVRŠNO CRIJEVO (C18-C20)</t>
  </si>
  <si>
    <t>MELANOM KOŽE (C43)</t>
  </si>
  <si>
    <t>ŽELUDAC (C16)</t>
  </si>
  <si>
    <t>OSTALA I SLABO DEFINIRANA SIJELA</t>
  </si>
  <si>
    <t>GUŠTERAČA (C25)</t>
  </si>
  <si>
    <t>JETRA (C22)</t>
  </si>
  <si>
    <t>DOJKA (C50)</t>
  </si>
  <si>
    <t>TIJELO MATERNICE (C54)</t>
  </si>
  <si>
    <t>ŠTITNJAČA (C73)</t>
  </si>
  <si>
    <t>JAJNIK (C56)</t>
  </si>
  <si>
    <t>LEUKEMIJE (C91-C95)</t>
  </si>
  <si>
    <t>GRKLJAN (C32)</t>
  </si>
  <si>
    <t>VRAT MATERNICE (C53)</t>
  </si>
  <si>
    <t>TESTIS (C62)</t>
  </si>
  <si>
    <t>JEDNJAK (C15)</t>
  </si>
  <si>
    <t>Muškarci</t>
  </si>
  <si>
    <t>Žene</t>
  </si>
  <si>
    <t>Dijagnoza</t>
  </si>
  <si>
    <t>Zloćudna novotvorina usne</t>
  </si>
  <si>
    <t>Zloćudna novotvorina baze jezika</t>
  </si>
  <si>
    <t>Zloćudna novotvorina ostalih i nespecificiranih dijelova jezika</t>
  </si>
  <si>
    <t>Zloćudna novotvorina desni</t>
  </si>
  <si>
    <t>Zloćudna novotvorina dna usta</t>
  </si>
  <si>
    <t>Zloćudna novotvorina nepca</t>
  </si>
  <si>
    <t>Zloćudna novotvorina ostalih i nespecificiranih dijelova usne šupljine</t>
  </si>
  <si>
    <t>Zloćudna novotvorina zaušne (parotidne) žlijezde</t>
  </si>
  <si>
    <t>Zloćudna novotvorina ostalih i nespecificiranih velikih žlijezda slinovnica</t>
  </si>
  <si>
    <t>Zloćudna novotvorina tonzile</t>
  </si>
  <si>
    <t>Zloćudna novotvorina orofarinksa</t>
  </si>
  <si>
    <t>Zloćudna novotvorina nazofarinksa</t>
  </si>
  <si>
    <t>Zloćudna novotvorina piriformnog sinusa</t>
  </si>
  <si>
    <t>Zloćudna novotvorina hipofarinksa</t>
  </si>
  <si>
    <t>Zloćudna novotvorina ostalih i nedovoljno definiranih sijela na usni, usnoj šupljini i ždrijelu</t>
  </si>
  <si>
    <t>Zloćudna novotvorina jednjaka</t>
  </si>
  <si>
    <t>Zloćudna novotvorina želudca</t>
  </si>
  <si>
    <t>Zloćudna novotvorina tankoga crijeva</t>
  </si>
  <si>
    <t>Zloćudna novotvorina debeloga crijeva (kolona)</t>
  </si>
  <si>
    <t>Zloćudna novotvorina rektosigmoidnog prijelaza</t>
  </si>
  <si>
    <t>Zloćudna novotvorina završnoga debelog crijeva (rektuma)</t>
  </si>
  <si>
    <t>Zloćudna novotvorina čmara (anusa) i analnog kanala</t>
  </si>
  <si>
    <t>Zloćudna novotvorina jetara i intrahepatičnih žučnih vodova</t>
  </si>
  <si>
    <t>Zloćudna novotvorina žučnog mjehura</t>
  </si>
  <si>
    <t>Zloćudna novotvorina ostalih i nespecificiranih dijelova bilijarnoga trakta</t>
  </si>
  <si>
    <t>Zloćudna novotvorina gušterače</t>
  </si>
  <si>
    <t>Zloćudna novotvorina ostalih i nedovoljno definiranih probavnih organa</t>
  </si>
  <si>
    <t>Zloćudna novotvorina nosne šupljine i srednjeg uha</t>
  </si>
  <si>
    <t>Zloćudna novotvorina akcesornih sinusa</t>
  </si>
  <si>
    <t>Zloćudna novotvorina grkljana (larinksa)</t>
  </si>
  <si>
    <t>Zloćudna novotvorina dušnika (traheje)</t>
  </si>
  <si>
    <t>Zloćudna novotvorina dušnica (bronha) i pluća</t>
  </si>
  <si>
    <t>Zloćudna novotvorina prsne žlijezde (timusa)</t>
  </si>
  <si>
    <t>Zloćudna novotvorina srca, sredoprsja (medijastinuma) i plućne ovojnice (pleure)</t>
  </si>
  <si>
    <t>Zloćudna novotvorina ostalih i nedovoljno definiranih sijela u dišnom sustavu i intratorakalnim organima</t>
  </si>
  <si>
    <t>Zloćudna novotvorina kostiju i zglobne hrskavice ekstremiteta</t>
  </si>
  <si>
    <t>Zloćudna novotvorina kosti i zglobne hrskavice ostalih i nespecificiranih sijela</t>
  </si>
  <si>
    <t>Zloćudni melanom kože</t>
  </si>
  <si>
    <t>Mezoteliom</t>
  </si>
  <si>
    <t>Kaposijev sarkom</t>
  </si>
  <si>
    <t>Zloćudne novotvorine perifernih živaca i autonomnoga živčanog sustava</t>
  </si>
  <si>
    <t>Zloćudna novotvorina retroperitoneja i peritoneja</t>
  </si>
  <si>
    <t>Zloćudna novotvorina ostaloga vezivnoga i mekoga tkiva</t>
  </si>
  <si>
    <t>Zloćudna novotvorina dojke</t>
  </si>
  <si>
    <t>Zloćudna novotvorina stidnice (vulve)</t>
  </si>
  <si>
    <t>Zloćudna novotvorina rodnice (vagine)</t>
  </si>
  <si>
    <t>Zloćudna novotvorina vrata maternice (cerviksa)</t>
  </si>
  <si>
    <t>Zloćudna novotvorina tijela maternice</t>
  </si>
  <si>
    <t>Zloćudna novotvorina maternice, nespecificirani dio</t>
  </si>
  <si>
    <t>Zloćudna novotvorina jajnika (ovarija)</t>
  </si>
  <si>
    <t>Zloćudna novotvorina ostalih i nespecificiranih ženskih spolnih organa</t>
  </si>
  <si>
    <t>Zloćudna novotvorina spolnog uda (penisa)</t>
  </si>
  <si>
    <t>Zloćudna novotvorina prostate</t>
  </si>
  <si>
    <t>Zloćudna novotvorina sjemenika (testisa)</t>
  </si>
  <si>
    <t>Zloćudna novotvorina ostalih i nespecificiranih muških spolnih organa</t>
  </si>
  <si>
    <t>Zloćudna novotvorina bubrega, osim bubrežne zdjelice</t>
  </si>
  <si>
    <t>Zloćudna novotvorina bubrežne zdjelice</t>
  </si>
  <si>
    <t>Zloćudna novotvorina mokraćovoda (uretera)</t>
  </si>
  <si>
    <t>Zloćudna novotvorina mokraćnoga mjehura</t>
  </si>
  <si>
    <t>Zloćudna novotvorina ostalih i nespecificiranih mokraćnih organa</t>
  </si>
  <si>
    <t>Zloćudna novotvorina oka i adneksa</t>
  </si>
  <si>
    <t>Zloćudna novotvorina moždanih ovojnica (meningi)</t>
  </si>
  <si>
    <t>Zloćudna novotvorina mozga</t>
  </si>
  <si>
    <t>Zloćudna novotvorina kralježnične moždine, moždanih živaca i ostalih dijelova središnjega živčanog sustava</t>
  </si>
  <si>
    <t>Zloćudna novotvorina štitnjače</t>
  </si>
  <si>
    <t>Zloćudna novotvorina nadbubrežne žlijezde</t>
  </si>
  <si>
    <t>Zloćudna novotvorina ostalih endokrinih žlijezda i srodnih struktura</t>
  </si>
  <si>
    <t>Zloćudna novotvorina ostalih i nedovoljno definiranih sijela</t>
  </si>
  <si>
    <t>Zloćudna novotvorina bez specificiranog sijela</t>
  </si>
  <si>
    <t>Hodgkinov limfom</t>
  </si>
  <si>
    <t>Folikularni limfom</t>
  </si>
  <si>
    <t>Ne-folikularni limfom</t>
  </si>
  <si>
    <t>Zreli limfomi T/NK-stanica</t>
  </si>
  <si>
    <t>Ostale i nespecificirane vrste non-Hodgkin limfoma</t>
  </si>
  <si>
    <t>Ostale specificirane vrste limfoma T/NK-stanica</t>
  </si>
  <si>
    <t>Zloćudne imunoproliferativne bolesti</t>
  </si>
  <si>
    <t>Multipli mijelom i zloćudne plazmocitne novotvorine</t>
  </si>
  <si>
    <t>Limfatična leukemija</t>
  </si>
  <si>
    <t>Mijeloična leukemija</t>
  </si>
  <si>
    <t>Monocitna leukemija</t>
  </si>
  <si>
    <t>Ostale leukemije specificirane vrste stanica</t>
  </si>
  <si>
    <t>Leukemija stanica nespecificirane vrste</t>
  </si>
  <si>
    <t>Ostale i nespecificirane zloćudne novotvorine limfatičnoga, hematopoetskoga i srodnih tkiva</t>
  </si>
  <si>
    <t>Zloćudne bolesti, osim ne-melanomskog raka kože (C00-C97, bez C44)</t>
  </si>
  <si>
    <t>MKB-10 dijagnoza</t>
  </si>
  <si>
    <t>Tablica 1.0</t>
  </si>
  <si>
    <t>Tablica 2.0</t>
  </si>
  <si>
    <t>Županija</t>
  </si>
  <si>
    <t>Dobno-standardizirana stopa /100.000</t>
  </si>
  <si>
    <t>VARAŽDINSKA</t>
  </si>
  <si>
    <t>GRAD ZAGREB</t>
  </si>
  <si>
    <t>MEĐIMURSKA</t>
  </si>
  <si>
    <t>SPLITSKO-DALMATINSKA</t>
  </si>
  <si>
    <t>KARLOVAČKA</t>
  </si>
  <si>
    <t>ISTARSKA</t>
  </si>
  <si>
    <t>KOPRIVNIČKO-KRIŽEVAČKA</t>
  </si>
  <si>
    <t>VUKOVARSKO-SRIJEMSKA</t>
  </si>
  <si>
    <t>ŠIBENSKO-KNINSKA</t>
  </si>
  <si>
    <t>DUBROVAČKO-NERETVANSKA</t>
  </si>
  <si>
    <t>BRODSKO-POSAVSKA</t>
  </si>
  <si>
    <t>ZAGREBAČKA</t>
  </si>
  <si>
    <t>LIČKO-SENJSKA</t>
  </si>
  <si>
    <t>HRVATSKA</t>
  </si>
  <si>
    <t>ZADARSKA</t>
  </si>
  <si>
    <t>PRIMORSKO-GORANSKA</t>
  </si>
  <si>
    <t>BJELOVARSKO-BILOGORSKA</t>
  </si>
  <si>
    <t>KRAPINSKO-ZAGORSKA</t>
  </si>
  <si>
    <t>POŽEŠKO-SLAVONSKA</t>
  </si>
  <si>
    <t>OSJEČKO-BARANJSKA</t>
  </si>
  <si>
    <t>SISAČKO-MOSLAVAČKA</t>
  </si>
  <si>
    <t>VIROVITIČKO-PODRAVSKA</t>
  </si>
  <si>
    <t>MUŠKARCI</t>
  </si>
  <si>
    <t>ŽENE</t>
  </si>
  <si>
    <t>Tablica 3.0</t>
  </si>
  <si>
    <t>Tablica 1.2</t>
  </si>
  <si>
    <t>OSTALO</t>
  </si>
  <si>
    <t>UKUPNO - ZLOĆUDNE BOLESTI, OSIM NE-MELANOMSKOG RAKA KOŽE (C00-C97, BEZ C44)</t>
  </si>
  <si>
    <t>Verzija: 1.0</t>
  </si>
  <si>
    <t>SKUPINA DIJAGNOZA</t>
  </si>
  <si>
    <t>Gruba stopa /100.000</t>
  </si>
  <si>
    <t>Broj slučajeva</t>
  </si>
  <si>
    <t>PLUĆA I DUŠNIK (C33-C34)</t>
  </si>
  <si>
    <t>Broj slučajeva invazivnog raka bez ne-melanomskog raka kože od 2019.-2023. godine, ukupno i 15 najčešćih sijela u 2023., prema stanju baze Registra za rak na dan 1. prosinca 2025.</t>
  </si>
  <si>
    <t>BUBREG I BUBREŽNA ZDJELICA (C64-C65)</t>
  </si>
  <si>
    <t>MOKRAĆNI MJEHUR (C67)</t>
  </si>
  <si>
    <t>USTA I ŽDRIJELO (C00-C14)</t>
  </si>
  <si>
    <t>NON HODGKIN LIMFOM (C82-C85)</t>
  </si>
  <si>
    <t>ŽUČNI MJEHUR I BILIJARNI TRAKT (C23-C24)</t>
  </si>
  <si>
    <t>VEZIVNO I MEKO TKIVO (C48-C49)</t>
  </si>
  <si>
    <t>SREDIŠNJI I AUTONOMNI ŽIVČANI SUSTAV (C70-C72)</t>
  </si>
  <si>
    <t>HODGKINOV LIMFOM (C81)</t>
  </si>
  <si>
    <t>NON-HODGKIN LIMFOM (C82-C85)</t>
  </si>
  <si>
    <t>MULTIPLI MIJELOM (C90)</t>
  </si>
  <si>
    <t>Broj slučajeva po skupinama dijagnoza i spolu, 25 najčešćih skupina, Hrvatska, 2023.</t>
  </si>
  <si>
    <t>Broj slučajeva po MKB-10 dijagnozi, dobnim skupinama i spolu, Hrvatska, 2023.</t>
  </si>
  <si>
    <t>C58</t>
  </si>
  <si>
    <t>Zloćudna novotvorina posteljice</t>
  </si>
  <si>
    <t>Stopa/100.000</t>
  </si>
  <si>
    <t>Broj novih slučajeva raka po MKB-10 dijagnozi, dobnim skupinama i spolu, Hrvatska, 2023.</t>
  </si>
  <si>
    <t>Ovaj dokument objavljen je na dan 23. prosinca 2025., i sadrži podatke Registra za rak prema stanju baze od 1. prosinca 2025.</t>
  </si>
  <si>
    <t>Dobno-standardizirana* i gruba stopa incidencije raka na 100.000 stanovnika, županije i Hrvatska, 2023.</t>
  </si>
  <si>
    <t>* standardizirana na dobnu-strukturu stanovništva Hrvatske prema Popisu 2011. godine - HR11 (dobno-specifične stope izračunate na procjene stanovništva po dobi i spolu sredinom 2023., dostupne na https://podaci.dzs.hr/2024/hr/76804)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</si>
</sst>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left"/>
    </xf>
    <xf numFmtId="0" fontId="2" fillId="2" borderId="2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3" fillId="2" borderId="2" xfId="0" applyFont="1" applyFill="1" applyBorder="1" applyAlignment="1">
      <alignment horizontal="left"/>
    </xf>
    <xf numFmtId="164" fontId="0" fillId="0" borderId="0" xfId="0" applyNumberFormat="1"/>
    <xf numFmtId="0" fontId="4" fillId="0" borderId="0" xfId="0" applyFont="1"/>
    <xf numFmtId="0" fontId="1" fillId="0" borderId="0" xfId="0" applyFont="1"/>
    <xf numFmtId="164" fontId="1" fillId="0" borderId="0" xfId="0" applyNumberFormat="1" applyFont="1"/>
    <xf numFmtId="0" fontId="4" fillId="2" borderId="10" xfId="0" applyFont="1" applyFill="1" applyBorder="1"/>
    <xf numFmtId="0" fontId="5" fillId="0" borderId="11" xfId="0" applyFont="1" applyBorder="1"/>
    <xf numFmtId="0" fontId="1" fillId="0" borderId="10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5" fillId="2" borderId="11" xfId="0" applyFont="1" applyFill="1" applyBorder="1"/>
    <xf numFmtId="0" fontId="1" fillId="0" borderId="3" xfId="0" applyFont="1" applyBorder="1" applyAlignment="1">
      <alignment horizontal="left"/>
    </xf>
    <xf numFmtId="0" fontId="1" fillId="0" borderId="3" xfId="0" applyFont="1" applyBorder="1"/>
    <xf numFmtId="0" fontId="5" fillId="0" borderId="13" xfId="0" applyFont="1" applyBorder="1"/>
    <xf numFmtId="0" fontId="2" fillId="2" borderId="9" xfId="0" applyFont="1" applyFill="1" applyBorder="1" applyAlignment="1">
      <alignment horizontal="left"/>
    </xf>
    <xf numFmtId="0" fontId="4" fillId="2" borderId="8" xfId="0" applyFont="1" applyFill="1" applyBorder="1"/>
    <xf numFmtId="0" fontId="1" fillId="0" borderId="8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0" fillId="0" borderId="9" xfId="0" applyBorder="1"/>
    <xf numFmtId="0" fontId="1" fillId="0" borderId="10" xfId="0" applyFont="1" applyBorder="1"/>
    <xf numFmtId="0" fontId="1" fillId="0" borderId="9" xfId="0" applyFont="1" applyBorder="1"/>
    <xf numFmtId="0" fontId="2" fillId="2" borderId="9" xfId="0" applyFont="1" applyFill="1" applyBorder="1"/>
    <xf numFmtId="0" fontId="1" fillId="2" borderId="12" xfId="0" applyFont="1" applyFill="1" applyBorder="1"/>
    <xf numFmtId="0" fontId="4" fillId="2" borderId="7" xfId="0" applyFont="1" applyFill="1" applyBorder="1"/>
    <xf numFmtId="0" fontId="0" fillId="0" borderId="5" xfId="0" applyBorder="1"/>
    <xf numFmtId="0" fontId="1" fillId="0" borderId="7" xfId="0" applyFont="1" applyBorder="1"/>
    <xf numFmtId="0" fontId="0" fillId="0" borderId="14" xfId="0" applyBorder="1" applyAlignment="1">
      <alignment horizontal="left"/>
    </xf>
    <xf numFmtId="0" fontId="0" fillId="0" borderId="12" xfId="0" applyBorder="1"/>
    <xf numFmtId="0" fontId="0" fillId="0" borderId="15" xfId="0" applyBorder="1"/>
    <xf numFmtId="0" fontId="1" fillId="0" borderId="6" xfId="0" applyFont="1" applyBorder="1" applyAlignment="1">
      <alignment horizontal="left"/>
    </xf>
    <xf numFmtId="0" fontId="1" fillId="0" borderId="5" xfId="0" applyFont="1" applyBorder="1"/>
    <xf numFmtId="0" fontId="1" fillId="2" borderId="14" xfId="0" applyFont="1" applyFill="1" applyBorder="1" applyAlignment="1">
      <alignment horizontal="left"/>
    </xf>
    <xf numFmtId="0" fontId="2" fillId="2" borderId="4" xfId="0" applyFont="1" applyFill="1" applyBorder="1"/>
    <xf numFmtId="2" fontId="0" fillId="0" borderId="9" xfId="0" applyNumberFormat="1" applyBorder="1"/>
    <xf numFmtId="2" fontId="0" fillId="0" borderId="5" xfId="0" applyNumberFormat="1" applyBorder="1"/>
    <xf numFmtId="2" fontId="1" fillId="2" borderId="12" xfId="0" applyNumberFormat="1" applyFont="1" applyFill="1" applyBorder="1"/>
    <xf numFmtId="2" fontId="1" fillId="0" borderId="9" xfId="0" applyNumberFormat="1" applyFont="1" applyBorder="1"/>
    <xf numFmtId="2" fontId="1" fillId="2" borderId="4" xfId="0" applyNumberFormat="1" applyFont="1" applyFill="1" applyBorder="1"/>
    <xf numFmtId="2" fontId="1" fillId="2" borderId="9" xfId="0" applyNumberFormat="1" applyFont="1" applyFill="1" applyBorder="1"/>
    <xf numFmtId="2" fontId="0" fillId="0" borderId="10" xfId="0" applyNumberFormat="1" applyBorder="1"/>
    <xf numFmtId="2" fontId="0" fillId="0" borderId="7" xfId="0" applyNumberFormat="1" applyBorder="1"/>
    <xf numFmtId="2" fontId="0" fillId="0" borderId="12" xfId="0" applyNumberFormat="1" applyBorder="1"/>
    <xf numFmtId="2" fontId="0" fillId="0" borderId="15" xfId="0" applyNumberForma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64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charset val="238"/>
      </font>
    </dxf>
    <dxf>
      <font>
        <b val="0"/>
        <charset val="238"/>
      </font>
    </dxf>
    <dxf>
      <font>
        <b val="0"/>
        <charset val="238"/>
      </font>
    </dxf>
    <dxf>
      <font>
        <b val="0"/>
        <charset val="238"/>
      </font>
    </dxf>
    <dxf>
      <font>
        <b val="0"/>
        <charset val="238"/>
      </font>
    </dxf>
    <dxf>
      <font>
        <b val="0"/>
        <charset val="238"/>
      </font>
    </dxf>
    <dxf>
      <font>
        <b val="0"/>
        <charset val="238"/>
      </font>
    </dxf>
    <dxf>
      <font>
        <b val="0"/>
        <charset val="238"/>
      </font>
    </dxf>
    <dxf>
      <font>
        <b val="0"/>
        <charset val="238"/>
      </font>
    </dxf>
    <dxf>
      <font>
        <b val="0"/>
        <charset val="238"/>
      </font>
    </dxf>
    <dxf>
      <font>
        <b val="0"/>
        <charset val="238"/>
      </font>
    </dxf>
    <dxf>
      <font>
        <b val="0"/>
        <charset val="238"/>
      </font>
    </dxf>
    <dxf>
      <font>
        <b val="0"/>
        <charset val="238"/>
      </font>
    </dxf>
    <dxf>
      <font>
        <b val="0"/>
        <charset val="238"/>
      </font>
    </dxf>
    <dxf>
      <font>
        <b val="0"/>
        <charset val="238"/>
      </font>
    </dxf>
    <dxf>
      <font>
        <b val="0"/>
        <charset val="238"/>
      </font>
    </dxf>
    <dxf>
      <font>
        <b val="0"/>
        <charset val="238"/>
      </font>
    </dxf>
    <dxf>
      <font>
        <b val="0"/>
        <charset val="238"/>
      </font>
    </dxf>
    <dxf>
      <font>
        <b/>
        <charset val="238"/>
      </font>
      <numFmt numFmtId="0" formatCode="General"/>
      <border diagonalUp="0" diagonalDown="0" outline="0">
        <left style="thin">
          <color indexed="64"/>
        </left>
        <right/>
      </border>
    </dxf>
    <dxf>
      <border diagonalUp="0" diagonalDown="0" outline="0">
        <left style="thin">
          <color indexed="64"/>
        </left>
        <right/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 diagonalUp="0" diagonalDown="0">
        <left/>
        <right style="thin">
          <color indexed="64"/>
        </right>
        <vertical style="thin">
          <color indexed="64"/>
        </vertic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 diagonalUp="0" diagonalDown="0">
        <left style="thin">
          <color indexed="64"/>
        </left>
        <right/>
        <vertical style="thin">
          <color indexed="64"/>
        </vertical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 diagonalUp="0" diagonalDown="0">
        <left/>
        <right style="thin">
          <color indexed="64"/>
        </right>
        <vertical style="thin">
          <color indexed="64"/>
        </vertic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A153C07-58F0-4525-A155-992A30E02AFB}" name="Table25" displayName="Table25" ref="A4:V234" totalsRowShown="0" headerRowDxfId="63" headerRowBorderDxfId="62" tableBorderDxfId="61">
  <autoFilter ref="A4:V234" xr:uid="{C1B710FD-65FE-42F3-8402-B4FF7FCC697A}"/>
  <sortState xmlns:xlrd2="http://schemas.microsoft.com/office/spreadsheetml/2017/richdata2" ref="A5:V234">
    <sortCondition ref="A5:A234"/>
  </sortState>
  <tableColumns count="22">
    <tableColumn id="1" xr3:uid="{59A36067-A17F-4761-9863-86965AC41B1B}" name="MKB-10 dijagnoza" dataDxfId="60"/>
    <tableColumn id="22" xr3:uid="{C4E40EB8-8FE1-4745-8677-B10733605C78}" name="Dijagnoza" dataDxfId="59"/>
    <tableColumn id="2" xr3:uid="{7E2C14A8-4016-401C-9D96-F3F8C81EAB66}" name="Spol" dataDxfId="58"/>
    <tableColumn id="3" xr3:uid="{6D28C7D1-1E08-41EE-A9BB-4E646279E2DF}" name="Broj slučajeva" dataDxfId="57"/>
    <tableColumn id="4" xr3:uid="{E38C49E3-CDB6-481B-BDA6-93AC1C812869}" name="0-4" dataDxfId="56"/>
    <tableColumn id="5" xr3:uid="{01D47D28-7C22-466A-BA77-0DC64A5EDF71}" name="5-9" dataDxfId="55"/>
    <tableColumn id="6" xr3:uid="{B475F9C0-B7AC-4F1A-A0D5-A95E90934F81}" name="10-14" dataDxfId="54"/>
    <tableColumn id="7" xr3:uid="{CC8E6A67-8811-4C34-82BE-BF0FF208CD5D}" name="15-19" dataDxfId="53"/>
    <tableColumn id="8" xr3:uid="{0A869DF8-6759-484F-AC84-4F987B3E5096}" name="20-24" dataDxfId="52"/>
    <tableColumn id="9" xr3:uid="{8A841AFB-C0FF-4526-B44D-DED03F7F01EA}" name="25-29" dataDxfId="51"/>
    <tableColumn id="10" xr3:uid="{F32B5554-587B-4008-8015-BE5E528F9BE1}" name="30-34" dataDxfId="50"/>
    <tableColumn id="11" xr3:uid="{E2AE8E75-1B2F-4716-A15E-1CB2FDAC2720}" name="35-39" dataDxfId="49"/>
    <tableColumn id="12" xr3:uid="{6A572C1A-80C8-4937-B50B-F7420C9E9CA4}" name="40-44" dataDxfId="48"/>
    <tableColumn id="13" xr3:uid="{4E3A5497-ED58-40ED-B83C-213F703DC32A}" name="45-49" dataDxfId="47"/>
    <tableColumn id="14" xr3:uid="{EBA710B9-3C1D-4838-92C7-2B69B5EB0EA9}" name="50-54" dataDxfId="46"/>
    <tableColumn id="15" xr3:uid="{92241B16-067B-4000-B57F-D3116107D573}" name="55-59" dataDxfId="45"/>
    <tableColumn id="16" xr3:uid="{4C95EAC1-270E-4155-8580-BABE0DADC149}" name="60-64" dataDxfId="44"/>
    <tableColumn id="17" xr3:uid="{08F4C5EF-955A-4990-98FA-6D3BA7E23EDA}" name="65-69" dataDxfId="43"/>
    <tableColumn id="18" xr3:uid="{07624603-36DC-4555-BD60-5CC54B04BB90}" name="70-74" dataDxfId="42"/>
    <tableColumn id="19" xr3:uid="{285EAD89-F44C-4B8E-BA73-D7EA6EAF33C1}" name="75-79" dataDxfId="41"/>
    <tableColumn id="20" xr3:uid="{ECDD4CB5-60C5-4185-8963-9514178687D6}" name="80-84" dataDxfId="40"/>
    <tableColumn id="21" xr3:uid="{E6164B66-59FA-485D-90CC-3673CE390FBD}" name="85+" dataDxfId="3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0884915-79EC-48F3-B3C3-9ECFED636C92}" name="Table253" displayName="Table253" ref="A4:V234" totalsRowShown="0" headerRowDxfId="38" headerRowBorderDxfId="37" tableBorderDxfId="36">
  <sortState xmlns:xlrd2="http://schemas.microsoft.com/office/spreadsheetml/2017/richdata2" ref="A5:V234">
    <sortCondition ref="A5:A234"/>
  </sortState>
  <tableColumns count="22">
    <tableColumn id="1" xr3:uid="{DC8319DF-539B-4ED7-86D8-B18A5FCAB5EE}" name="MKB-10 dijagnoza" dataDxfId="35"/>
    <tableColumn id="22" xr3:uid="{C4DAF87F-66C5-4024-9C6A-8BCA80713C5C}" name="Dijagnoza" dataDxfId="34"/>
    <tableColumn id="2" xr3:uid="{1209FB1E-3B26-44D9-BC53-36FFFF8CFEA9}" name="Spol" dataDxfId="33"/>
    <tableColumn id="3" xr3:uid="{FE910C40-7821-42AE-B1C4-D542B34B3641}" name="Stopa/100.000" dataDxfId="32"/>
    <tableColumn id="4" xr3:uid="{0C3FEF4B-1F95-4645-B682-46C8E5C9E44E}" name="0-4" dataDxfId="31"/>
    <tableColumn id="5" xr3:uid="{B14B4418-3C3A-4FBA-8670-B36D7EB36B77}" name="5-9" dataDxfId="30"/>
    <tableColumn id="6" xr3:uid="{6CF5CF4E-B73C-4DA7-B94D-46EBE54CBDA9}" name="10-14" dataDxfId="29"/>
    <tableColumn id="7" xr3:uid="{A4837A95-2CA9-4CD1-A7A8-61733CF45460}" name="15-19" dataDxfId="28"/>
    <tableColumn id="8" xr3:uid="{86807762-9790-4D23-9FD9-811C4A8C7B2F}" name="20-24" dataDxfId="27"/>
    <tableColumn id="9" xr3:uid="{197AC50F-31B6-46A8-B8C4-07E3C28BF886}" name="25-29" dataDxfId="26"/>
    <tableColumn id="10" xr3:uid="{993A458B-3B75-47B4-8219-A21558D3ADF6}" name="30-34" dataDxfId="25"/>
    <tableColumn id="11" xr3:uid="{E94B9540-9CB2-4C4C-8877-A348CDB87063}" name="35-39" dataDxfId="24"/>
    <tableColumn id="12" xr3:uid="{23D8CAEC-B96C-4B8A-8F4B-29F3EA78E86C}" name="40-44" dataDxfId="23"/>
    <tableColumn id="13" xr3:uid="{7DF01F20-BF43-4B13-BFD9-2C37199B7652}" name="45-49" dataDxfId="22"/>
    <tableColumn id="14" xr3:uid="{E2C08687-152E-4BC2-895D-A1D4A20B3A9B}" name="50-54" dataDxfId="21"/>
    <tableColumn id="15" xr3:uid="{F7F868E1-85ED-48C1-8D9F-7950204E4E8A}" name="55-59" dataDxfId="20"/>
    <tableColumn id="16" xr3:uid="{E1CB2578-3A72-454E-BFE7-B862A62F22F5}" name="60-64" dataDxfId="19"/>
    <tableColumn id="17" xr3:uid="{337A095A-BFA8-4B65-B36F-8005A618AD76}" name="65-69" dataDxfId="18"/>
    <tableColumn id="18" xr3:uid="{3642F0C9-63B7-4616-9808-0EF27C068070}" name="70-74" dataDxfId="17"/>
    <tableColumn id="19" xr3:uid="{C6DCC9D7-FD26-4566-B277-85799302C50C}" name="75-79" dataDxfId="16"/>
    <tableColumn id="20" xr3:uid="{E0CFED78-A3BC-4E26-B321-88F3E354FB76}" name="80-84" dataDxfId="15"/>
    <tableColumn id="21" xr3:uid="{C38AAB91-E149-42EB-958E-FB0F945216B1}" name="85+" dataDxfId="1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2E6EDA3-101D-4B8F-91D5-CD4E8B2A3BE0}" name="Table3" displayName="Table3" ref="A4:D31" totalsRowShown="0" headerRowDxfId="13" headerRowBorderDxfId="12">
  <autoFilter ref="A4:D31" xr:uid="{7A650AF4-98F6-4824-AFF6-EBE7725B9C6C}"/>
  <tableColumns count="4">
    <tableColumn id="1" xr3:uid="{45F841A2-A36D-4D39-A920-7179CBBB927C}" name="Dijagnoza" dataDxfId="11" totalsRowDxfId="10"/>
    <tableColumn id="2" xr3:uid="{AB5761E6-A983-419B-B66B-612508E326F6}" name="Ukupno" dataDxfId="9" totalsRowDxfId="8"/>
    <tableColumn id="3" xr3:uid="{9B810D77-6136-48FF-A39A-3B91CFB787A7}" name="Muškarci" dataDxfId="7" totalsRowDxfId="6"/>
    <tableColumn id="4" xr3:uid="{C6A7EDB4-EC93-4181-A6BB-3ED662AED2F0}" name="Žene" dataDxfId="5" totalsRowDxfId="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60C08D0-2AC3-4364-809C-F2DD991A6F96}" name="Table6" displayName="Table6" ref="A5:C27" totalsRowShown="0">
  <autoFilter ref="A5:C27" xr:uid="{22CAE5B5-C2AB-497B-A4F6-939B9B1163BF}"/>
  <tableColumns count="3">
    <tableColumn id="1" xr3:uid="{F57964B7-C95B-46AD-9F37-8F2606546B4A}" name="Županija"/>
    <tableColumn id="2" xr3:uid="{A9EAC890-F8A3-44EF-953F-7590A43B5E47}" name="Dobno-standardizirana stopa /100.000" dataDxfId="3"/>
    <tableColumn id="3" xr3:uid="{B9F0D276-A9C0-48FC-8D17-931692E2738B}" name="Gruba stopa /100.000" dataDxf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28743E9-3FF9-4EAF-9F05-42422AAAEC0A}" name="Table7" displayName="Table7" ref="F5:H27" totalsRowShown="0">
  <autoFilter ref="F5:H27" xr:uid="{239E57B4-6B3F-4C93-96F7-63D41B6F3532}"/>
  <tableColumns count="3">
    <tableColumn id="1" xr3:uid="{97E0A3B3-6123-4547-8B4F-6E22247589E9}" name="Županija"/>
    <tableColumn id="2" xr3:uid="{FC35A517-1FFE-414B-8C23-39D67F0099EC}" name="Dobno-standardizirana stopa /100.000" dataDxfId="1"/>
    <tableColumn id="3" xr3:uid="{C33DCC75-08E6-4BD6-B68A-34ABFC4C2F84}" name="Gruba stopa /100.000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4862B-2AC7-4C7C-85E5-CF511C01827F}">
  <sheetPr>
    <tabColor theme="9"/>
  </sheetPr>
  <dimension ref="A1:V237"/>
  <sheetViews>
    <sheetView workbookViewId="0">
      <pane ySplit="4" topLeftCell="A197" activePane="bottomLeft" state="frozen"/>
      <selection pane="bottomLeft" activeCell="A237" sqref="A237:B237"/>
    </sheetView>
  </sheetViews>
  <sheetFormatPr defaultRowHeight="14.4" x14ac:dyDescent="0.3"/>
  <cols>
    <col min="1" max="1" width="19.33203125" bestFit="1" customWidth="1"/>
    <col min="2" max="2" width="83.6640625" bestFit="1" customWidth="1"/>
    <col min="4" max="4" width="13.44140625" customWidth="1"/>
  </cols>
  <sheetData>
    <row r="1" spans="1:22" x14ac:dyDescent="0.3">
      <c r="A1" s="7" t="s">
        <v>209</v>
      </c>
      <c r="B1" s="7" t="s">
        <v>262</v>
      </c>
    </row>
    <row r="4" spans="1:22" x14ac:dyDescent="0.3">
      <c r="A4" s="19" t="s">
        <v>208</v>
      </c>
      <c r="B4" s="10" t="s">
        <v>123</v>
      </c>
      <c r="C4" s="10" t="s">
        <v>103</v>
      </c>
      <c r="D4" s="10" t="s">
        <v>244</v>
      </c>
      <c r="E4" s="10" t="s">
        <v>0</v>
      </c>
      <c r="F4" s="10" t="s">
        <v>1</v>
      </c>
      <c r="G4" s="10" t="s">
        <v>2</v>
      </c>
      <c r="H4" s="10" t="s">
        <v>3</v>
      </c>
      <c r="I4" s="10" t="s">
        <v>4</v>
      </c>
      <c r="J4" s="10" t="s">
        <v>5</v>
      </c>
      <c r="K4" s="10" t="s">
        <v>6</v>
      </c>
      <c r="L4" s="10" t="s">
        <v>7</v>
      </c>
      <c r="M4" s="10" t="s">
        <v>8</v>
      </c>
      <c r="N4" s="10" t="s">
        <v>9</v>
      </c>
      <c r="O4" s="10" t="s">
        <v>10</v>
      </c>
      <c r="P4" s="10" t="s">
        <v>11</v>
      </c>
      <c r="Q4" s="10" t="s">
        <v>12</v>
      </c>
      <c r="R4" s="10" t="s">
        <v>13</v>
      </c>
      <c r="S4" s="10" t="s">
        <v>14</v>
      </c>
      <c r="T4" s="10" t="s">
        <v>15</v>
      </c>
      <c r="U4" s="10" t="s">
        <v>16</v>
      </c>
      <c r="V4" s="28" t="s">
        <v>17</v>
      </c>
    </row>
    <row r="5" spans="1:22" x14ac:dyDescent="0.3">
      <c r="A5" s="21" t="s">
        <v>18</v>
      </c>
      <c r="B5" s="11" t="s">
        <v>124</v>
      </c>
      <c r="C5" s="23" t="s">
        <v>121</v>
      </c>
      <c r="D5" s="23">
        <v>72</v>
      </c>
      <c r="E5" s="23"/>
      <c r="F5" s="23"/>
      <c r="G5" s="23"/>
      <c r="H5" s="23"/>
      <c r="I5" s="23"/>
      <c r="J5" s="23"/>
      <c r="K5" s="23"/>
      <c r="L5" s="23"/>
      <c r="M5" s="23"/>
      <c r="N5" s="23">
        <v>2</v>
      </c>
      <c r="O5" s="23"/>
      <c r="P5" s="23">
        <v>4</v>
      </c>
      <c r="Q5" s="23">
        <v>12</v>
      </c>
      <c r="R5" s="23">
        <v>10</v>
      </c>
      <c r="S5" s="23">
        <v>9</v>
      </c>
      <c r="T5" s="23">
        <v>7</v>
      </c>
      <c r="U5" s="23">
        <v>19</v>
      </c>
      <c r="V5" s="29">
        <v>9</v>
      </c>
    </row>
    <row r="6" spans="1:22" x14ac:dyDescent="0.3">
      <c r="A6" s="21" t="s">
        <v>18</v>
      </c>
      <c r="B6" s="11" t="s">
        <v>124</v>
      </c>
      <c r="C6" s="23" t="s">
        <v>122</v>
      </c>
      <c r="D6" s="23">
        <v>47</v>
      </c>
      <c r="E6" s="23"/>
      <c r="F6" s="23"/>
      <c r="G6" s="23"/>
      <c r="H6" s="23"/>
      <c r="I6" s="23"/>
      <c r="J6" s="23"/>
      <c r="K6" s="23"/>
      <c r="L6" s="23"/>
      <c r="M6" s="23">
        <v>1</v>
      </c>
      <c r="N6" s="23">
        <v>1</v>
      </c>
      <c r="O6" s="23"/>
      <c r="P6" s="23">
        <v>1</v>
      </c>
      <c r="Q6" s="23">
        <v>2</v>
      </c>
      <c r="R6" s="23">
        <v>7</v>
      </c>
      <c r="S6" s="23">
        <v>7</v>
      </c>
      <c r="T6" s="23">
        <v>9</v>
      </c>
      <c r="U6" s="23">
        <v>12</v>
      </c>
      <c r="V6" s="29">
        <v>7</v>
      </c>
    </row>
    <row r="7" spans="1:22" x14ac:dyDescent="0.3">
      <c r="A7" s="20" t="s">
        <v>18</v>
      </c>
      <c r="B7" s="12" t="s">
        <v>124</v>
      </c>
      <c r="C7" s="24" t="s">
        <v>102</v>
      </c>
      <c r="D7" s="23">
        <v>119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1</v>
      </c>
      <c r="N7" s="24">
        <v>3</v>
      </c>
      <c r="O7" s="24">
        <v>0</v>
      </c>
      <c r="P7" s="24">
        <v>5</v>
      </c>
      <c r="Q7" s="24">
        <v>14</v>
      </c>
      <c r="R7" s="24">
        <v>17</v>
      </c>
      <c r="S7" s="24">
        <v>16</v>
      </c>
      <c r="T7" s="24">
        <v>16</v>
      </c>
      <c r="U7" s="24">
        <v>31</v>
      </c>
      <c r="V7" s="30">
        <v>16</v>
      </c>
    </row>
    <row r="8" spans="1:22" x14ac:dyDescent="0.3">
      <c r="A8" s="21" t="s">
        <v>19</v>
      </c>
      <c r="B8" s="13" t="s">
        <v>125</v>
      </c>
      <c r="C8" s="23" t="s">
        <v>121</v>
      </c>
      <c r="D8" s="23">
        <v>30</v>
      </c>
      <c r="E8" s="23"/>
      <c r="F8" s="23"/>
      <c r="G8" s="23"/>
      <c r="H8" s="23"/>
      <c r="I8" s="23"/>
      <c r="J8" s="23"/>
      <c r="K8" s="23"/>
      <c r="L8" s="23"/>
      <c r="M8" s="23">
        <v>1</v>
      </c>
      <c r="N8" s="23">
        <v>1</v>
      </c>
      <c r="O8" s="23">
        <v>6</v>
      </c>
      <c r="P8" s="23">
        <v>7</v>
      </c>
      <c r="Q8" s="23">
        <v>2</v>
      </c>
      <c r="R8" s="23">
        <v>7</v>
      </c>
      <c r="S8" s="23">
        <v>4</v>
      </c>
      <c r="T8" s="23">
        <v>2</v>
      </c>
      <c r="U8" s="23"/>
      <c r="V8" s="29"/>
    </row>
    <row r="9" spans="1:22" x14ac:dyDescent="0.3">
      <c r="A9" s="21" t="s">
        <v>19</v>
      </c>
      <c r="B9" s="13" t="s">
        <v>125</v>
      </c>
      <c r="C9" s="23" t="s">
        <v>122</v>
      </c>
      <c r="D9" s="23">
        <v>5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>
        <v>1</v>
      </c>
      <c r="R9" s="23">
        <v>2</v>
      </c>
      <c r="S9" s="23">
        <v>1</v>
      </c>
      <c r="T9" s="23">
        <v>1</v>
      </c>
      <c r="U9" s="23"/>
      <c r="V9" s="29"/>
    </row>
    <row r="10" spans="1:22" x14ac:dyDescent="0.3">
      <c r="A10" s="20" t="s">
        <v>19</v>
      </c>
      <c r="B10" s="12" t="s">
        <v>125</v>
      </c>
      <c r="C10" s="24" t="s">
        <v>102</v>
      </c>
      <c r="D10" s="23">
        <v>35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1</v>
      </c>
      <c r="N10" s="24">
        <v>1</v>
      </c>
      <c r="O10" s="24">
        <v>6</v>
      </c>
      <c r="P10" s="24">
        <v>7</v>
      </c>
      <c r="Q10" s="24">
        <v>3</v>
      </c>
      <c r="R10" s="24">
        <v>9</v>
      </c>
      <c r="S10" s="24">
        <v>5</v>
      </c>
      <c r="T10" s="24">
        <v>3</v>
      </c>
      <c r="U10" s="24">
        <v>0</v>
      </c>
      <c r="V10" s="30">
        <v>0</v>
      </c>
    </row>
    <row r="11" spans="1:22" x14ac:dyDescent="0.3">
      <c r="A11" s="21" t="s">
        <v>20</v>
      </c>
      <c r="B11" s="13" t="s">
        <v>126</v>
      </c>
      <c r="C11" s="23" t="s">
        <v>121</v>
      </c>
      <c r="D11" s="23">
        <v>60</v>
      </c>
      <c r="E11" s="23"/>
      <c r="F11" s="23"/>
      <c r="G11" s="23"/>
      <c r="H11" s="23"/>
      <c r="I11" s="23"/>
      <c r="J11" s="23"/>
      <c r="K11" s="23">
        <v>1</v>
      </c>
      <c r="L11" s="23"/>
      <c r="M11" s="23">
        <v>3</v>
      </c>
      <c r="N11" s="23">
        <v>1</v>
      </c>
      <c r="O11" s="23">
        <v>6</v>
      </c>
      <c r="P11" s="23">
        <v>10</v>
      </c>
      <c r="Q11" s="23">
        <v>14</v>
      </c>
      <c r="R11" s="23">
        <v>10</v>
      </c>
      <c r="S11" s="23">
        <v>5</v>
      </c>
      <c r="T11" s="23">
        <v>6</v>
      </c>
      <c r="U11" s="23">
        <v>2</v>
      </c>
      <c r="V11" s="29">
        <v>2</v>
      </c>
    </row>
    <row r="12" spans="1:22" x14ac:dyDescent="0.3">
      <c r="A12" s="21" t="s">
        <v>20</v>
      </c>
      <c r="B12" s="13" t="s">
        <v>126</v>
      </c>
      <c r="C12" s="23" t="s">
        <v>122</v>
      </c>
      <c r="D12" s="23">
        <v>30</v>
      </c>
      <c r="E12" s="23"/>
      <c r="F12" s="23"/>
      <c r="G12" s="23"/>
      <c r="H12" s="23"/>
      <c r="I12" s="23"/>
      <c r="J12" s="23"/>
      <c r="K12" s="23"/>
      <c r="L12" s="23">
        <v>2</v>
      </c>
      <c r="M12" s="23">
        <v>1</v>
      </c>
      <c r="N12" s="23"/>
      <c r="O12" s="23">
        <v>1</v>
      </c>
      <c r="P12" s="23">
        <v>3</v>
      </c>
      <c r="Q12" s="23">
        <v>6</v>
      </c>
      <c r="R12" s="23">
        <v>3</v>
      </c>
      <c r="S12" s="23">
        <v>5</v>
      </c>
      <c r="T12" s="23">
        <v>6</v>
      </c>
      <c r="U12" s="23">
        <v>1</v>
      </c>
      <c r="V12" s="29">
        <v>2</v>
      </c>
    </row>
    <row r="13" spans="1:22" x14ac:dyDescent="0.3">
      <c r="A13" s="20" t="s">
        <v>20</v>
      </c>
      <c r="B13" s="12" t="s">
        <v>126</v>
      </c>
      <c r="C13" s="24" t="s">
        <v>102</v>
      </c>
      <c r="D13" s="23">
        <v>90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1</v>
      </c>
      <c r="L13" s="24">
        <v>2</v>
      </c>
      <c r="M13" s="24">
        <v>4</v>
      </c>
      <c r="N13" s="24">
        <v>1</v>
      </c>
      <c r="O13" s="24">
        <v>7</v>
      </c>
      <c r="P13" s="24">
        <v>13</v>
      </c>
      <c r="Q13" s="24">
        <v>20</v>
      </c>
      <c r="R13" s="24">
        <v>13</v>
      </c>
      <c r="S13" s="24">
        <v>10</v>
      </c>
      <c r="T13" s="24">
        <v>12</v>
      </c>
      <c r="U13" s="24">
        <v>3</v>
      </c>
      <c r="V13" s="30">
        <v>4</v>
      </c>
    </row>
    <row r="14" spans="1:22" x14ac:dyDescent="0.3">
      <c r="A14" s="21" t="s">
        <v>21</v>
      </c>
      <c r="B14" s="13" t="s">
        <v>127</v>
      </c>
      <c r="C14" s="23" t="s">
        <v>121</v>
      </c>
      <c r="D14" s="23">
        <v>17</v>
      </c>
      <c r="E14" s="23"/>
      <c r="F14" s="23"/>
      <c r="G14" s="23"/>
      <c r="H14" s="23"/>
      <c r="I14" s="23"/>
      <c r="J14" s="23"/>
      <c r="K14" s="23"/>
      <c r="L14" s="23"/>
      <c r="M14" s="23">
        <v>1</v>
      </c>
      <c r="N14" s="23">
        <v>2</v>
      </c>
      <c r="O14" s="23">
        <v>2</v>
      </c>
      <c r="P14" s="23">
        <v>3</v>
      </c>
      <c r="Q14" s="23">
        <v>6</v>
      </c>
      <c r="R14" s="23"/>
      <c r="S14" s="23"/>
      <c r="T14" s="23">
        <v>1</v>
      </c>
      <c r="U14" s="23">
        <v>2</v>
      </c>
      <c r="V14" s="29"/>
    </row>
    <row r="15" spans="1:22" x14ac:dyDescent="0.3">
      <c r="A15" s="21" t="s">
        <v>21</v>
      </c>
      <c r="B15" s="13" t="s">
        <v>127</v>
      </c>
      <c r="C15" s="23" t="s">
        <v>122</v>
      </c>
      <c r="D15" s="23">
        <v>15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>
        <v>4</v>
      </c>
      <c r="R15" s="23">
        <v>4</v>
      </c>
      <c r="S15" s="23"/>
      <c r="T15" s="23"/>
      <c r="U15" s="23">
        <v>4</v>
      </c>
      <c r="V15" s="29">
        <v>3</v>
      </c>
    </row>
    <row r="16" spans="1:22" x14ac:dyDescent="0.3">
      <c r="A16" s="20" t="s">
        <v>21</v>
      </c>
      <c r="B16" s="12" t="s">
        <v>127</v>
      </c>
      <c r="C16" s="24" t="s">
        <v>102</v>
      </c>
      <c r="D16" s="23">
        <v>32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1</v>
      </c>
      <c r="N16" s="24">
        <v>2</v>
      </c>
      <c r="O16" s="24">
        <v>2</v>
      </c>
      <c r="P16" s="24">
        <v>3</v>
      </c>
      <c r="Q16" s="24">
        <v>10</v>
      </c>
      <c r="R16" s="24">
        <v>4</v>
      </c>
      <c r="S16" s="24">
        <v>0</v>
      </c>
      <c r="T16" s="24">
        <v>1</v>
      </c>
      <c r="U16" s="24">
        <v>6</v>
      </c>
      <c r="V16" s="30">
        <v>3</v>
      </c>
    </row>
    <row r="17" spans="1:22" x14ac:dyDescent="0.3">
      <c r="A17" s="21" t="s">
        <v>22</v>
      </c>
      <c r="B17" s="13" t="s">
        <v>128</v>
      </c>
      <c r="C17" s="23" t="s">
        <v>121</v>
      </c>
      <c r="D17" s="23">
        <v>27</v>
      </c>
      <c r="E17" s="23"/>
      <c r="F17" s="23"/>
      <c r="G17" s="23"/>
      <c r="H17" s="23"/>
      <c r="I17" s="23"/>
      <c r="J17" s="23"/>
      <c r="K17" s="23"/>
      <c r="L17" s="23">
        <v>2</v>
      </c>
      <c r="M17" s="23"/>
      <c r="N17" s="23">
        <v>2</v>
      </c>
      <c r="O17" s="23">
        <v>1</v>
      </c>
      <c r="P17" s="23">
        <v>6</v>
      </c>
      <c r="Q17" s="23">
        <v>4</v>
      </c>
      <c r="R17" s="23">
        <v>7</v>
      </c>
      <c r="S17" s="23">
        <v>3</v>
      </c>
      <c r="T17" s="23">
        <v>2</v>
      </c>
      <c r="U17" s="23"/>
      <c r="V17" s="29"/>
    </row>
    <row r="18" spans="1:22" x14ac:dyDescent="0.3">
      <c r="A18" s="21" t="s">
        <v>22</v>
      </c>
      <c r="B18" s="13" t="s">
        <v>128</v>
      </c>
      <c r="C18" s="23" t="s">
        <v>122</v>
      </c>
      <c r="D18" s="23">
        <v>8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>
        <v>1</v>
      </c>
      <c r="P18" s="23"/>
      <c r="Q18" s="23">
        <v>2</v>
      </c>
      <c r="R18" s="23">
        <v>1</v>
      </c>
      <c r="S18" s="23">
        <v>2</v>
      </c>
      <c r="T18" s="23">
        <v>2</v>
      </c>
      <c r="U18" s="23"/>
      <c r="V18" s="29"/>
    </row>
    <row r="19" spans="1:22" x14ac:dyDescent="0.3">
      <c r="A19" s="20" t="s">
        <v>22</v>
      </c>
      <c r="B19" s="12" t="s">
        <v>128</v>
      </c>
      <c r="C19" s="24" t="s">
        <v>102</v>
      </c>
      <c r="D19" s="23">
        <v>35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2</v>
      </c>
      <c r="M19" s="24">
        <v>0</v>
      </c>
      <c r="N19" s="24">
        <v>2</v>
      </c>
      <c r="O19" s="24">
        <v>2</v>
      </c>
      <c r="P19" s="24">
        <v>6</v>
      </c>
      <c r="Q19" s="24">
        <v>6</v>
      </c>
      <c r="R19" s="24">
        <v>8</v>
      </c>
      <c r="S19" s="24">
        <v>5</v>
      </c>
      <c r="T19" s="24">
        <v>4</v>
      </c>
      <c r="U19" s="24">
        <v>0</v>
      </c>
      <c r="V19" s="30">
        <v>0</v>
      </c>
    </row>
    <row r="20" spans="1:22" x14ac:dyDescent="0.3">
      <c r="A20" s="21" t="s">
        <v>23</v>
      </c>
      <c r="B20" s="13" t="s">
        <v>129</v>
      </c>
      <c r="C20" s="23" t="s">
        <v>121</v>
      </c>
      <c r="D20" s="23">
        <v>16</v>
      </c>
      <c r="E20" s="23"/>
      <c r="F20" s="23"/>
      <c r="G20" s="23"/>
      <c r="H20" s="23"/>
      <c r="I20" s="23"/>
      <c r="J20" s="23">
        <v>1</v>
      </c>
      <c r="K20" s="23"/>
      <c r="L20" s="23"/>
      <c r="M20" s="23">
        <v>1</v>
      </c>
      <c r="N20" s="23"/>
      <c r="O20" s="23">
        <v>3</v>
      </c>
      <c r="P20" s="23">
        <v>2</v>
      </c>
      <c r="Q20" s="23">
        <v>3</v>
      </c>
      <c r="R20" s="23">
        <v>2</v>
      </c>
      <c r="S20" s="23">
        <v>2</v>
      </c>
      <c r="T20" s="23">
        <v>1</v>
      </c>
      <c r="U20" s="23"/>
      <c r="V20" s="29">
        <v>1</v>
      </c>
    </row>
    <row r="21" spans="1:22" x14ac:dyDescent="0.3">
      <c r="A21" s="21" t="s">
        <v>23</v>
      </c>
      <c r="B21" s="13" t="s">
        <v>129</v>
      </c>
      <c r="C21" s="23" t="s">
        <v>122</v>
      </c>
      <c r="D21" s="23">
        <v>4</v>
      </c>
      <c r="E21" s="23"/>
      <c r="F21" s="23"/>
      <c r="G21" s="23"/>
      <c r="H21" s="23"/>
      <c r="I21" s="23"/>
      <c r="J21" s="23"/>
      <c r="K21" s="23"/>
      <c r="L21" s="23"/>
      <c r="M21" s="23"/>
      <c r="N21" s="23">
        <v>1</v>
      </c>
      <c r="O21" s="23"/>
      <c r="P21" s="23">
        <v>1</v>
      </c>
      <c r="Q21" s="23"/>
      <c r="R21" s="23"/>
      <c r="S21" s="23"/>
      <c r="T21" s="23">
        <v>1</v>
      </c>
      <c r="U21" s="23">
        <v>1</v>
      </c>
      <c r="V21" s="29"/>
    </row>
    <row r="22" spans="1:22" x14ac:dyDescent="0.3">
      <c r="A22" s="20" t="s">
        <v>23</v>
      </c>
      <c r="B22" s="12" t="s">
        <v>129</v>
      </c>
      <c r="C22" s="24" t="s">
        <v>102</v>
      </c>
      <c r="D22" s="23">
        <v>20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1</v>
      </c>
      <c r="K22" s="24">
        <v>0</v>
      </c>
      <c r="L22" s="24">
        <v>0</v>
      </c>
      <c r="M22" s="24">
        <v>1</v>
      </c>
      <c r="N22" s="24">
        <v>1</v>
      </c>
      <c r="O22" s="24">
        <v>3</v>
      </c>
      <c r="P22" s="24">
        <v>3</v>
      </c>
      <c r="Q22" s="24">
        <v>3</v>
      </c>
      <c r="R22" s="24">
        <v>2</v>
      </c>
      <c r="S22" s="24">
        <v>2</v>
      </c>
      <c r="T22" s="24">
        <v>2</v>
      </c>
      <c r="U22" s="24">
        <v>1</v>
      </c>
      <c r="V22" s="30">
        <v>1</v>
      </c>
    </row>
    <row r="23" spans="1:22" x14ac:dyDescent="0.3">
      <c r="A23" s="21" t="s">
        <v>24</v>
      </c>
      <c r="B23" s="13" t="s">
        <v>130</v>
      </c>
      <c r="C23" s="23" t="s">
        <v>121</v>
      </c>
      <c r="D23" s="23">
        <v>28</v>
      </c>
      <c r="E23" s="23"/>
      <c r="F23" s="23"/>
      <c r="G23" s="23"/>
      <c r="H23" s="23"/>
      <c r="I23" s="23"/>
      <c r="J23" s="23"/>
      <c r="K23" s="23"/>
      <c r="L23" s="23"/>
      <c r="M23" s="23">
        <v>1</v>
      </c>
      <c r="N23" s="23">
        <v>1</v>
      </c>
      <c r="O23" s="23">
        <v>1</v>
      </c>
      <c r="P23" s="23">
        <v>7</v>
      </c>
      <c r="Q23" s="23">
        <v>3</v>
      </c>
      <c r="R23" s="23">
        <v>5</v>
      </c>
      <c r="S23" s="23">
        <v>6</v>
      </c>
      <c r="T23" s="23">
        <v>1</v>
      </c>
      <c r="U23" s="23">
        <v>3</v>
      </c>
      <c r="V23" s="29"/>
    </row>
    <row r="24" spans="1:22" x14ac:dyDescent="0.3">
      <c r="A24" s="21" t="s">
        <v>24</v>
      </c>
      <c r="B24" s="11" t="s">
        <v>130</v>
      </c>
      <c r="C24" s="23" t="s">
        <v>122</v>
      </c>
      <c r="D24" s="23">
        <v>9</v>
      </c>
      <c r="E24" s="23"/>
      <c r="F24" s="23"/>
      <c r="G24" s="23"/>
      <c r="H24" s="23"/>
      <c r="I24" s="23"/>
      <c r="J24" s="23"/>
      <c r="K24" s="23">
        <v>1</v>
      </c>
      <c r="L24" s="23"/>
      <c r="M24" s="23"/>
      <c r="N24" s="23"/>
      <c r="O24" s="23"/>
      <c r="P24" s="23"/>
      <c r="Q24" s="23">
        <v>1</v>
      </c>
      <c r="R24" s="23"/>
      <c r="S24" s="23">
        <v>1</v>
      </c>
      <c r="T24" s="23">
        <v>1</v>
      </c>
      <c r="U24" s="23">
        <v>2</v>
      </c>
      <c r="V24" s="29">
        <v>3</v>
      </c>
    </row>
    <row r="25" spans="1:22" x14ac:dyDescent="0.3">
      <c r="A25" s="20" t="s">
        <v>24</v>
      </c>
      <c r="B25" s="12" t="s">
        <v>130</v>
      </c>
      <c r="C25" s="24" t="s">
        <v>102</v>
      </c>
      <c r="D25" s="23">
        <v>37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1</v>
      </c>
      <c r="L25" s="24">
        <v>0</v>
      </c>
      <c r="M25" s="24">
        <v>1</v>
      </c>
      <c r="N25" s="24">
        <v>1</v>
      </c>
      <c r="O25" s="24">
        <v>1</v>
      </c>
      <c r="P25" s="24">
        <v>7</v>
      </c>
      <c r="Q25" s="24">
        <v>4</v>
      </c>
      <c r="R25" s="24">
        <v>5</v>
      </c>
      <c r="S25" s="24">
        <v>7</v>
      </c>
      <c r="T25" s="24">
        <v>2</v>
      </c>
      <c r="U25" s="24">
        <v>5</v>
      </c>
      <c r="V25" s="30">
        <v>3</v>
      </c>
    </row>
    <row r="26" spans="1:22" x14ac:dyDescent="0.3">
      <c r="A26" s="21" t="s">
        <v>25</v>
      </c>
      <c r="B26" s="13" t="s">
        <v>131</v>
      </c>
      <c r="C26" s="23" t="s">
        <v>121</v>
      </c>
      <c r="D26" s="23">
        <v>32</v>
      </c>
      <c r="E26" s="23"/>
      <c r="F26" s="23"/>
      <c r="G26" s="23"/>
      <c r="H26" s="23"/>
      <c r="I26" s="23">
        <v>1</v>
      </c>
      <c r="J26" s="23"/>
      <c r="K26" s="23"/>
      <c r="L26" s="23"/>
      <c r="M26" s="23">
        <v>1</v>
      </c>
      <c r="N26" s="23">
        <v>1</v>
      </c>
      <c r="O26" s="23"/>
      <c r="P26" s="23">
        <v>3</v>
      </c>
      <c r="Q26" s="23">
        <v>4</v>
      </c>
      <c r="R26" s="23">
        <v>4</v>
      </c>
      <c r="S26" s="23">
        <v>1</v>
      </c>
      <c r="T26" s="23">
        <v>8</v>
      </c>
      <c r="U26" s="23">
        <v>4</v>
      </c>
      <c r="V26" s="29">
        <v>5</v>
      </c>
    </row>
    <row r="27" spans="1:22" x14ac:dyDescent="0.3">
      <c r="A27" s="21" t="s">
        <v>25</v>
      </c>
      <c r="B27" s="13" t="s">
        <v>131</v>
      </c>
      <c r="C27" s="23" t="s">
        <v>122</v>
      </c>
      <c r="D27" s="23">
        <v>26</v>
      </c>
      <c r="E27" s="23"/>
      <c r="F27" s="23"/>
      <c r="G27" s="23"/>
      <c r="H27" s="23"/>
      <c r="I27" s="23"/>
      <c r="J27" s="23"/>
      <c r="K27" s="23">
        <v>2</v>
      </c>
      <c r="L27" s="23"/>
      <c r="M27" s="23"/>
      <c r="N27" s="23"/>
      <c r="O27" s="23">
        <v>2</v>
      </c>
      <c r="P27" s="23">
        <v>3</v>
      </c>
      <c r="Q27" s="23">
        <v>2</v>
      </c>
      <c r="R27" s="23">
        <v>2</v>
      </c>
      <c r="S27" s="23">
        <v>2</v>
      </c>
      <c r="T27" s="23">
        <v>1</v>
      </c>
      <c r="U27" s="23">
        <v>8</v>
      </c>
      <c r="V27" s="29">
        <v>4</v>
      </c>
    </row>
    <row r="28" spans="1:22" x14ac:dyDescent="0.3">
      <c r="A28" s="20" t="s">
        <v>25</v>
      </c>
      <c r="B28" s="12" t="s">
        <v>131</v>
      </c>
      <c r="C28" s="24" t="s">
        <v>102</v>
      </c>
      <c r="D28" s="23">
        <v>58</v>
      </c>
      <c r="E28" s="24">
        <v>0</v>
      </c>
      <c r="F28" s="24">
        <v>0</v>
      </c>
      <c r="G28" s="24">
        <v>0</v>
      </c>
      <c r="H28" s="24">
        <v>0</v>
      </c>
      <c r="I28" s="24">
        <v>1</v>
      </c>
      <c r="J28" s="24">
        <v>0</v>
      </c>
      <c r="K28" s="24">
        <v>2</v>
      </c>
      <c r="L28" s="24">
        <v>0</v>
      </c>
      <c r="M28" s="24">
        <v>1</v>
      </c>
      <c r="N28" s="24">
        <v>1</v>
      </c>
      <c r="O28" s="24">
        <v>2</v>
      </c>
      <c r="P28" s="24">
        <v>6</v>
      </c>
      <c r="Q28" s="24">
        <v>6</v>
      </c>
      <c r="R28" s="24">
        <v>6</v>
      </c>
      <c r="S28" s="24">
        <v>3</v>
      </c>
      <c r="T28" s="24">
        <v>9</v>
      </c>
      <c r="U28" s="24">
        <v>12</v>
      </c>
      <c r="V28" s="30">
        <v>9</v>
      </c>
    </row>
    <row r="29" spans="1:22" x14ac:dyDescent="0.3">
      <c r="A29" s="21" t="s">
        <v>26</v>
      </c>
      <c r="B29" s="13" t="s">
        <v>132</v>
      </c>
      <c r="C29" s="23" t="s">
        <v>121</v>
      </c>
      <c r="D29" s="23">
        <v>18</v>
      </c>
      <c r="E29" s="23"/>
      <c r="F29" s="23"/>
      <c r="G29" s="23"/>
      <c r="H29" s="23"/>
      <c r="I29" s="23">
        <v>2</v>
      </c>
      <c r="J29" s="23"/>
      <c r="K29" s="23"/>
      <c r="L29" s="23"/>
      <c r="M29" s="23">
        <v>1</v>
      </c>
      <c r="N29" s="23">
        <v>2</v>
      </c>
      <c r="O29" s="23">
        <v>1</v>
      </c>
      <c r="P29" s="23">
        <v>1</v>
      </c>
      <c r="Q29" s="23">
        <v>1</v>
      </c>
      <c r="R29" s="23">
        <v>3</v>
      </c>
      <c r="S29" s="23">
        <v>3</v>
      </c>
      <c r="T29" s="23">
        <v>2</v>
      </c>
      <c r="U29" s="23">
        <v>2</v>
      </c>
      <c r="V29" s="29"/>
    </row>
    <row r="30" spans="1:22" x14ac:dyDescent="0.3">
      <c r="A30" s="21" t="s">
        <v>26</v>
      </c>
      <c r="B30" s="11" t="s">
        <v>132</v>
      </c>
      <c r="C30" s="23" t="s">
        <v>122</v>
      </c>
      <c r="D30" s="23">
        <v>15</v>
      </c>
      <c r="E30" s="23"/>
      <c r="F30" s="23"/>
      <c r="G30" s="23"/>
      <c r="H30" s="23"/>
      <c r="I30" s="23"/>
      <c r="J30" s="23"/>
      <c r="K30" s="23"/>
      <c r="L30" s="23"/>
      <c r="M30" s="23">
        <v>2</v>
      </c>
      <c r="N30" s="23"/>
      <c r="O30" s="23">
        <v>2</v>
      </c>
      <c r="P30" s="23">
        <v>1</v>
      </c>
      <c r="Q30" s="23">
        <v>3</v>
      </c>
      <c r="R30" s="23"/>
      <c r="S30" s="23">
        <v>2</v>
      </c>
      <c r="T30" s="23">
        <v>2</v>
      </c>
      <c r="U30" s="23"/>
      <c r="V30" s="29">
        <v>3</v>
      </c>
    </row>
    <row r="31" spans="1:22" x14ac:dyDescent="0.3">
      <c r="A31" s="20" t="s">
        <v>26</v>
      </c>
      <c r="B31" s="12" t="s">
        <v>132</v>
      </c>
      <c r="C31" s="24" t="s">
        <v>102</v>
      </c>
      <c r="D31" s="23">
        <v>33</v>
      </c>
      <c r="E31" s="24">
        <v>0</v>
      </c>
      <c r="F31" s="24">
        <v>0</v>
      </c>
      <c r="G31" s="24">
        <v>0</v>
      </c>
      <c r="H31" s="24">
        <v>0</v>
      </c>
      <c r="I31" s="24">
        <v>2</v>
      </c>
      <c r="J31" s="24">
        <v>0</v>
      </c>
      <c r="K31" s="24">
        <v>0</v>
      </c>
      <c r="L31" s="24">
        <v>0</v>
      </c>
      <c r="M31" s="24">
        <v>3</v>
      </c>
      <c r="N31" s="24">
        <v>2</v>
      </c>
      <c r="O31" s="24">
        <v>3</v>
      </c>
      <c r="P31" s="24">
        <v>2</v>
      </c>
      <c r="Q31" s="24">
        <v>4</v>
      </c>
      <c r="R31" s="24">
        <v>3</v>
      </c>
      <c r="S31" s="24">
        <v>5</v>
      </c>
      <c r="T31" s="24">
        <v>4</v>
      </c>
      <c r="U31" s="24">
        <v>2</v>
      </c>
      <c r="V31" s="30">
        <v>3</v>
      </c>
    </row>
    <row r="32" spans="1:22" x14ac:dyDescent="0.3">
      <c r="A32" s="21" t="s">
        <v>27</v>
      </c>
      <c r="B32" s="13" t="s">
        <v>133</v>
      </c>
      <c r="C32" s="23" t="s">
        <v>121</v>
      </c>
      <c r="D32" s="23">
        <v>42</v>
      </c>
      <c r="E32" s="23"/>
      <c r="F32" s="23"/>
      <c r="G32" s="23"/>
      <c r="H32" s="23"/>
      <c r="I32" s="23"/>
      <c r="J32" s="23"/>
      <c r="K32" s="23"/>
      <c r="L32" s="23"/>
      <c r="M32" s="23"/>
      <c r="N32" s="23">
        <v>2</v>
      </c>
      <c r="O32" s="23">
        <v>5</v>
      </c>
      <c r="P32" s="23">
        <v>12</v>
      </c>
      <c r="Q32" s="23">
        <v>6</v>
      </c>
      <c r="R32" s="23">
        <v>6</v>
      </c>
      <c r="S32" s="23">
        <v>5</v>
      </c>
      <c r="T32" s="23">
        <v>3</v>
      </c>
      <c r="U32" s="23">
        <v>2</v>
      </c>
      <c r="V32" s="29">
        <v>1</v>
      </c>
    </row>
    <row r="33" spans="1:22" x14ac:dyDescent="0.3">
      <c r="A33" s="21" t="s">
        <v>27</v>
      </c>
      <c r="B33" s="13" t="s">
        <v>133</v>
      </c>
      <c r="C33" s="23" t="s">
        <v>122</v>
      </c>
      <c r="D33" s="23">
        <v>12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>
        <v>2</v>
      </c>
      <c r="P33" s="23">
        <v>3</v>
      </c>
      <c r="Q33" s="23">
        <v>1</v>
      </c>
      <c r="R33" s="23">
        <v>3</v>
      </c>
      <c r="S33" s="23">
        <v>1</v>
      </c>
      <c r="T33" s="23">
        <v>1</v>
      </c>
      <c r="U33" s="23"/>
      <c r="V33" s="29">
        <v>1</v>
      </c>
    </row>
    <row r="34" spans="1:22" x14ac:dyDescent="0.3">
      <c r="A34" s="20" t="s">
        <v>27</v>
      </c>
      <c r="B34" s="12" t="s">
        <v>133</v>
      </c>
      <c r="C34" s="24" t="s">
        <v>102</v>
      </c>
      <c r="D34" s="23">
        <v>54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2</v>
      </c>
      <c r="O34" s="24">
        <v>7</v>
      </c>
      <c r="P34" s="24">
        <v>15</v>
      </c>
      <c r="Q34" s="24">
        <v>7</v>
      </c>
      <c r="R34" s="24">
        <v>9</v>
      </c>
      <c r="S34" s="24">
        <v>6</v>
      </c>
      <c r="T34" s="24">
        <v>4</v>
      </c>
      <c r="U34" s="24">
        <v>2</v>
      </c>
      <c r="V34" s="30">
        <v>2</v>
      </c>
    </row>
    <row r="35" spans="1:22" x14ac:dyDescent="0.3">
      <c r="A35" s="21" t="s">
        <v>28</v>
      </c>
      <c r="B35" s="13" t="s">
        <v>134</v>
      </c>
      <c r="C35" s="23" t="s">
        <v>121</v>
      </c>
      <c r="D35" s="23">
        <v>57</v>
      </c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>
        <v>5</v>
      </c>
      <c r="P35" s="23">
        <v>9</v>
      </c>
      <c r="Q35" s="23">
        <v>9</v>
      </c>
      <c r="R35" s="23">
        <v>14</v>
      </c>
      <c r="S35" s="23">
        <v>10</v>
      </c>
      <c r="T35" s="23">
        <v>7</v>
      </c>
      <c r="U35" s="23">
        <v>1</v>
      </c>
      <c r="V35" s="29">
        <v>2</v>
      </c>
    </row>
    <row r="36" spans="1:22" x14ac:dyDescent="0.3">
      <c r="A36" s="21" t="s">
        <v>28</v>
      </c>
      <c r="B36" s="13" t="s">
        <v>134</v>
      </c>
      <c r="C36" s="23" t="s">
        <v>122</v>
      </c>
      <c r="D36" s="23">
        <v>16</v>
      </c>
      <c r="E36" s="23"/>
      <c r="F36" s="23"/>
      <c r="G36" s="23"/>
      <c r="H36" s="23"/>
      <c r="I36" s="23"/>
      <c r="J36" s="23"/>
      <c r="K36" s="23">
        <v>1</v>
      </c>
      <c r="L36" s="23"/>
      <c r="M36" s="23">
        <v>1</v>
      </c>
      <c r="N36" s="23"/>
      <c r="O36" s="23"/>
      <c r="P36" s="23">
        <v>2</v>
      </c>
      <c r="Q36" s="23">
        <v>4</v>
      </c>
      <c r="R36" s="23">
        <v>3</v>
      </c>
      <c r="S36" s="23">
        <v>2</v>
      </c>
      <c r="T36" s="23">
        <v>2</v>
      </c>
      <c r="U36" s="23"/>
      <c r="V36" s="29">
        <v>1</v>
      </c>
    </row>
    <row r="37" spans="1:22" x14ac:dyDescent="0.3">
      <c r="A37" s="20" t="s">
        <v>28</v>
      </c>
      <c r="B37" s="12" t="s">
        <v>134</v>
      </c>
      <c r="C37" s="24" t="s">
        <v>102</v>
      </c>
      <c r="D37" s="23">
        <v>73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1</v>
      </c>
      <c r="L37" s="24">
        <v>0</v>
      </c>
      <c r="M37" s="24">
        <v>1</v>
      </c>
      <c r="N37" s="24">
        <v>0</v>
      </c>
      <c r="O37" s="24">
        <v>5</v>
      </c>
      <c r="P37" s="24">
        <v>11</v>
      </c>
      <c r="Q37" s="24">
        <v>13</v>
      </c>
      <c r="R37" s="24">
        <v>17</v>
      </c>
      <c r="S37" s="24">
        <v>12</v>
      </c>
      <c r="T37" s="24">
        <v>9</v>
      </c>
      <c r="U37" s="24">
        <v>1</v>
      </c>
      <c r="V37" s="30">
        <v>3</v>
      </c>
    </row>
    <row r="38" spans="1:22" x14ac:dyDescent="0.3">
      <c r="A38" s="21" t="s">
        <v>29</v>
      </c>
      <c r="B38" s="13" t="s">
        <v>135</v>
      </c>
      <c r="C38" s="23" t="s">
        <v>121</v>
      </c>
      <c r="D38" s="23">
        <v>26</v>
      </c>
      <c r="E38" s="23"/>
      <c r="F38" s="23"/>
      <c r="G38" s="23"/>
      <c r="H38" s="23"/>
      <c r="I38" s="23"/>
      <c r="J38" s="23">
        <v>1</v>
      </c>
      <c r="K38" s="23"/>
      <c r="L38" s="23"/>
      <c r="M38" s="23">
        <v>1</v>
      </c>
      <c r="N38" s="23"/>
      <c r="O38" s="23">
        <v>3</v>
      </c>
      <c r="P38" s="23">
        <v>5</v>
      </c>
      <c r="Q38" s="23">
        <v>2</v>
      </c>
      <c r="R38" s="23">
        <v>6</v>
      </c>
      <c r="S38" s="23">
        <v>2</v>
      </c>
      <c r="T38" s="23">
        <v>4</v>
      </c>
      <c r="U38" s="23">
        <v>1</v>
      </c>
      <c r="V38" s="29">
        <v>1</v>
      </c>
    </row>
    <row r="39" spans="1:22" x14ac:dyDescent="0.3">
      <c r="A39" s="21" t="s">
        <v>29</v>
      </c>
      <c r="B39" s="14" t="s">
        <v>135</v>
      </c>
      <c r="C39" s="23" t="s">
        <v>122</v>
      </c>
      <c r="D39" s="23">
        <v>1</v>
      </c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>
        <v>1</v>
      </c>
      <c r="R39" s="23"/>
      <c r="S39" s="23"/>
      <c r="T39" s="23"/>
      <c r="U39" s="23"/>
      <c r="V39" s="29"/>
    </row>
    <row r="40" spans="1:22" x14ac:dyDescent="0.3">
      <c r="A40" s="20" t="s">
        <v>29</v>
      </c>
      <c r="B40" s="12" t="s">
        <v>135</v>
      </c>
      <c r="C40" s="24" t="s">
        <v>102</v>
      </c>
      <c r="D40" s="23">
        <v>27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1</v>
      </c>
      <c r="K40" s="24">
        <v>0</v>
      </c>
      <c r="L40" s="24">
        <v>0</v>
      </c>
      <c r="M40" s="24">
        <v>1</v>
      </c>
      <c r="N40" s="24">
        <v>0</v>
      </c>
      <c r="O40" s="24">
        <v>3</v>
      </c>
      <c r="P40" s="24">
        <v>5</v>
      </c>
      <c r="Q40" s="24">
        <v>3</v>
      </c>
      <c r="R40" s="24">
        <v>6</v>
      </c>
      <c r="S40" s="24">
        <v>2</v>
      </c>
      <c r="T40" s="24">
        <v>4</v>
      </c>
      <c r="U40" s="24">
        <v>1</v>
      </c>
      <c r="V40" s="30">
        <v>1</v>
      </c>
    </row>
    <row r="41" spans="1:22" x14ac:dyDescent="0.3">
      <c r="A41" s="21" t="s">
        <v>30</v>
      </c>
      <c r="B41" s="13" t="s">
        <v>136</v>
      </c>
      <c r="C41" s="23" t="s">
        <v>121</v>
      </c>
      <c r="D41" s="23">
        <v>24</v>
      </c>
      <c r="E41" s="23"/>
      <c r="F41" s="23"/>
      <c r="G41" s="23"/>
      <c r="H41" s="23"/>
      <c r="I41" s="23"/>
      <c r="J41" s="23"/>
      <c r="K41" s="23"/>
      <c r="L41" s="23"/>
      <c r="M41" s="23">
        <v>1</v>
      </c>
      <c r="N41" s="23"/>
      <c r="O41" s="23">
        <v>3</v>
      </c>
      <c r="P41" s="23">
        <v>4</v>
      </c>
      <c r="Q41" s="23">
        <v>6</v>
      </c>
      <c r="R41" s="23">
        <v>3</v>
      </c>
      <c r="S41" s="23">
        <v>4</v>
      </c>
      <c r="T41" s="23">
        <v>2</v>
      </c>
      <c r="U41" s="23">
        <v>1</v>
      </c>
      <c r="V41" s="29"/>
    </row>
    <row r="42" spans="1:22" x14ac:dyDescent="0.3">
      <c r="A42" s="20" t="s">
        <v>30</v>
      </c>
      <c r="B42" s="12" t="s">
        <v>136</v>
      </c>
      <c r="C42" s="24" t="s">
        <v>102</v>
      </c>
      <c r="D42" s="23">
        <v>24</v>
      </c>
      <c r="E42" s="24"/>
      <c r="F42" s="24"/>
      <c r="G42" s="24"/>
      <c r="H42" s="24"/>
      <c r="I42" s="24"/>
      <c r="J42" s="24"/>
      <c r="K42" s="24"/>
      <c r="L42" s="24"/>
      <c r="M42" s="24">
        <v>1</v>
      </c>
      <c r="N42" s="24"/>
      <c r="O42" s="24">
        <v>3</v>
      </c>
      <c r="P42" s="24">
        <v>4</v>
      </c>
      <c r="Q42" s="24">
        <v>6</v>
      </c>
      <c r="R42" s="24">
        <v>3</v>
      </c>
      <c r="S42" s="24">
        <v>4</v>
      </c>
      <c r="T42" s="24">
        <v>2</v>
      </c>
      <c r="U42" s="24">
        <v>1</v>
      </c>
      <c r="V42" s="30"/>
    </row>
    <row r="43" spans="1:22" x14ac:dyDescent="0.3">
      <c r="A43" s="21" t="s">
        <v>31</v>
      </c>
      <c r="B43" s="13" t="s">
        <v>137</v>
      </c>
      <c r="C43" s="23" t="s">
        <v>121</v>
      </c>
      <c r="D43" s="23">
        <v>41</v>
      </c>
      <c r="E43" s="23"/>
      <c r="F43" s="23"/>
      <c r="G43" s="23"/>
      <c r="H43" s="23"/>
      <c r="I43" s="23"/>
      <c r="J43" s="23"/>
      <c r="K43" s="23"/>
      <c r="L43" s="23">
        <v>1</v>
      </c>
      <c r="M43" s="23"/>
      <c r="N43" s="23">
        <v>1</v>
      </c>
      <c r="O43" s="23">
        <v>2</v>
      </c>
      <c r="P43" s="23">
        <v>5</v>
      </c>
      <c r="Q43" s="23">
        <v>12</v>
      </c>
      <c r="R43" s="23">
        <v>6</v>
      </c>
      <c r="S43" s="23">
        <v>6</v>
      </c>
      <c r="T43" s="23">
        <v>3</v>
      </c>
      <c r="U43" s="23">
        <v>4</v>
      </c>
      <c r="V43" s="29">
        <v>1</v>
      </c>
    </row>
    <row r="44" spans="1:22" x14ac:dyDescent="0.3">
      <c r="A44" s="21" t="s">
        <v>31</v>
      </c>
      <c r="B44" s="14" t="s">
        <v>137</v>
      </c>
      <c r="C44" s="23" t="s">
        <v>122</v>
      </c>
      <c r="D44" s="23">
        <v>6</v>
      </c>
      <c r="E44" s="23"/>
      <c r="F44" s="23"/>
      <c r="G44" s="23"/>
      <c r="H44" s="23"/>
      <c r="I44" s="23"/>
      <c r="J44" s="23"/>
      <c r="K44" s="23"/>
      <c r="L44" s="23"/>
      <c r="M44" s="23">
        <v>1</v>
      </c>
      <c r="N44" s="23"/>
      <c r="O44" s="23"/>
      <c r="P44" s="23">
        <v>1</v>
      </c>
      <c r="Q44" s="23">
        <v>1</v>
      </c>
      <c r="R44" s="23">
        <v>1</v>
      </c>
      <c r="S44" s="23">
        <v>2</v>
      </c>
      <c r="T44" s="23"/>
      <c r="U44" s="23"/>
      <c r="V44" s="29"/>
    </row>
    <row r="45" spans="1:22" x14ac:dyDescent="0.3">
      <c r="A45" s="20" t="s">
        <v>31</v>
      </c>
      <c r="B45" s="12" t="s">
        <v>137</v>
      </c>
      <c r="C45" s="24" t="s">
        <v>102</v>
      </c>
      <c r="D45" s="23">
        <v>47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1</v>
      </c>
      <c r="M45" s="24">
        <v>1</v>
      </c>
      <c r="N45" s="24">
        <v>1</v>
      </c>
      <c r="O45" s="24">
        <v>2</v>
      </c>
      <c r="P45" s="24">
        <v>6</v>
      </c>
      <c r="Q45" s="24">
        <v>13</v>
      </c>
      <c r="R45" s="24">
        <v>7</v>
      </c>
      <c r="S45" s="24">
        <v>8</v>
      </c>
      <c r="T45" s="24">
        <v>3</v>
      </c>
      <c r="U45" s="24">
        <v>4</v>
      </c>
      <c r="V45" s="30">
        <v>1</v>
      </c>
    </row>
    <row r="46" spans="1:22" x14ac:dyDescent="0.3">
      <c r="A46" s="21" t="s">
        <v>32</v>
      </c>
      <c r="B46" s="11" t="s">
        <v>138</v>
      </c>
      <c r="C46" s="23" t="s">
        <v>121</v>
      </c>
      <c r="D46" s="23">
        <v>12</v>
      </c>
      <c r="E46" s="23"/>
      <c r="F46" s="23"/>
      <c r="G46" s="23"/>
      <c r="H46" s="23"/>
      <c r="I46" s="23"/>
      <c r="J46" s="23"/>
      <c r="K46" s="23"/>
      <c r="L46" s="23"/>
      <c r="M46" s="23">
        <v>1</v>
      </c>
      <c r="N46" s="23">
        <v>1</v>
      </c>
      <c r="O46" s="23"/>
      <c r="P46" s="23">
        <v>1</v>
      </c>
      <c r="Q46" s="23">
        <v>3</v>
      </c>
      <c r="R46" s="23">
        <v>3</v>
      </c>
      <c r="S46" s="23">
        <v>2</v>
      </c>
      <c r="T46" s="23">
        <v>1</v>
      </c>
      <c r="U46" s="23"/>
      <c r="V46" s="29"/>
    </row>
    <row r="47" spans="1:22" x14ac:dyDescent="0.3">
      <c r="A47" s="21" t="s">
        <v>32</v>
      </c>
      <c r="B47" s="11" t="s">
        <v>138</v>
      </c>
      <c r="C47" s="23" t="s">
        <v>122</v>
      </c>
      <c r="D47" s="23">
        <v>2</v>
      </c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>
        <v>1</v>
      </c>
      <c r="V47" s="29">
        <v>1</v>
      </c>
    </row>
    <row r="48" spans="1:22" x14ac:dyDescent="0.3">
      <c r="A48" s="20" t="s">
        <v>32</v>
      </c>
      <c r="B48" s="12" t="s">
        <v>138</v>
      </c>
      <c r="C48" s="24" t="s">
        <v>102</v>
      </c>
      <c r="D48" s="23">
        <v>14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1</v>
      </c>
      <c r="N48" s="24">
        <v>1</v>
      </c>
      <c r="O48" s="24">
        <v>0</v>
      </c>
      <c r="P48" s="24">
        <v>1</v>
      </c>
      <c r="Q48" s="24">
        <v>3</v>
      </c>
      <c r="R48" s="24">
        <v>3</v>
      </c>
      <c r="S48" s="24">
        <v>2</v>
      </c>
      <c r="T48" s="24">
        <v>1</v>
      </c>
      <c r="U48" s="24">
        <v>1</v>
      </c>
      <c r="V48" s="30">
        <v>1</v>
      </c>
    </row>
    <row r="49" spans="1:22" x14ac:dyDescent="0.3">
      <c r="A49" s="21" t="s">
        <v>33</v>
      </c>
      <c r="B49" s="11" t="s">
        <v>139</v>
      </c>
      <c r="C49" s="23" t="s">
        <v>121</v>
      </c>
      <c r="D49" s="23">
        <v>168</v>
      </c>
      <c r="E49" s="23"/>
      <c r="F49" s="23"/>
      <c r="G49" s="23"/>
      <c r="H49" s="23"/>
      <c r="I49" s="23"/>
      <c r="J49" s="23"/>
      <c r="K49" s="23">
        <v>1</v>
      </c>
      <c r="L49" s="23">
        <v>5</v>
      </c>
      <c r="M49" s="23">
        <v>2</v>
      </c>
      <c r="N49" s="23">
        <v>4</v>
      </c>
      <c r="O49" s="23">
        <v>8</v>
      </c>
      <c r="P49" s="23">
        <v>20</v>
      </c>
      <c r="Q49" s="23">
        <v>32</v>
      </c>
      <c r="R49" s="23">
        <v>47</v>
      </c>
      <c r="S49" s="23">
        <v>24</v>
      </c>
      <c r="T49" s="23">
        <v>16</v>
      </c>
      <c r="U49" s="23">
        <v>5</v>
      </c>
      <c r="V49" s="29">
        <v>4</v>
      </c>
    </row>
    <row r="50" spans="1:22" x14ac:dyDescent="0.3">
      <c r="A50" s="21" t="s">
        <v>33</v>
      </c>
      <c r="B50" s="11" t="s">
        <v>139</v>
      </c>
      <c r="C50" s="23" t="s">
        <v>122</v>
      </c>
      <c r="D50" s="23">
        <v>32</v>
      </c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>
        <v>2</v>
      </c>
      <c r="P50" s="23">
        <v>1</v>
      </c>
      <c r="Q50" s="23">
        <v>4</v>
      </c>
      <c r="R50" s="23">
        <v>6</v>
      </c>
      <c r="S50" s="23">
        <v>7</v>
      </c>
      <c r="T50" s="23">
        <v>4</v>
      </c>
      <c r="U50" s="23">
        <v>7</v>
      </c>
      <c r="V50" s="29">
        <v>1</v>
      </c>
    </row>
    <row r="51" spans="1:22" x14ac:dyDescent="0.3">
      <c r="A51" s="20" t="s">
        <v>33</v>
      </c>
      <c r="B51" s="12" t="s">
        <v>139</v>
      </c>
      <c r="C51" s="24" t="s">
        <v>102</v>
      </c>
      <c r="D51" s="23">
        <v>200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1</v>
      </c>
      <c r="L51" s="24">
        <v>5</v>
      </c>
      <c r="M51" s="24">
        <v>2</v>
      </c>
      <c r="N51" s="24">
        <v>4</v>
      </c>
      <c r="O51" s="24">
        <v>10</v>
      </c>
      <c r="P51" s="24">
        <v>21</v>
      </c>
      <c r="Q51" s="24">
        <v>36</v>
      </c>
      <c r="R51" s="24">
        <v>53</v>
      </c>
      <c r="S51" s="24">
        <v>31</v>
      </c>
      <c r="T51" s="24">
        <v>20</v>
      </c>
      <c r="U51" s="24">
        <v>12</v>
      </c>
      <c r="V51" s="30">
        <v>5</v>
      </c>
    </row>
    <row r="52" spans="1:22" x14ac:dyDescent="0.3">
      <c r="A52" s="21" t="s">
        <v>34</v>
      </c>
      <c r="B52" s="11" t="s">
        <v>140</v>
      </c>
      <c r="C52" s="23" t="s">
        <v>121</v>
      </c>
      <c r="D52" s="23">
        <v>499</v>
      </c>
      <c r="E52" s="23"/>
      <c r="F52" s="23"/>
      <c r="G52" s="23"/>
      <c r="H52" s="23"/>
      <c r="I52" s="23"/>
      <c r="J52" s="23"/>
      <c r="K52" s="23">
        <v>2</v>
      </c>
      <c r="L52" s="23">
        <v>6</v>
      </c>
      <c r="M52" s="23">
        <v>5</v>
      </c>
      <c r="N52" s="23">
        <v>15</v>
      </c>
      <c r="O52" s="23">
        <v>34</v>
      </c>
      <c r="P52" s="23">
        <v>36</v>
      </c>
      <c r="Q52" s="23">
        <v>47</v>
      </c>
      <c r="R52" s="23">
        <v>87</v>
      </c>
      <c r="S52" s="23">
        <v>84</v>
      </c>
      <c r="T52" s="23">
        <v>72</v>
      </c>
      <c r="U52" s="23">
        <v>49</v>
      </c>
      <c r="V52" s="29">
        <v>62</v>
      </c>
    </row>
    <row r="53" spans="1:22" x14ac:dyDescent="0.3">
      <c r="A53" s="21" t="s">
        <v>34</v>
      </c>
      <c r="B53" s="11" t="s">
        <v>140</v>
      </c>
      <c r="C53" s="23" t="s">
        <v>122</v>
      </c>
      <c r="D53" s="23">
        <v>338</v>
      </c>
      <c r="E53" s="23"/>
      <c r="F53" s="23"/>
      <c r="G53" s="23"/>
      <c r="H53" s="23"/>
      <c r="I53" s="23">
        <v>1</v>
      </c>
      <c r="J53" s="23">
        <v>1</v>
      </c>
      <c r="K53" s="23">
        <v>2</v>
      </c>
      <c r="L53" s="23">
        <v>1</v>
      </c>
      <c r="M53" s="23">
        <v>7</v>
      </c>
      <c r="N53" s="23"/>
      <c r="O53" s="23">
        <v>11</v>
      </c>
      <c r="P53" s="23">
        <v>16</v>
      </c>
      <c r="Q53" s="23">
        <v>36</v>
      </c>
      <c r="R53" s="23">
        <v>43</v>
      </c>
      <c r="S53" s="23">
        <v>60</v>
      </c>
      <c r="T53" s="23">
        <v>44</v>
      </c>
      <c r="U53" s="23">
        <v>68</v>
      </c>
      <c r="V53" s="29">
        <v>48</v>
      </c>
    </row>
    <row r="54" spans="1:22" x14ac:dyDescent="0.3">
      <c r="A54" s="20" t="s">
        <v>34</v>
      </c>
      <c r="B54" s="12" t="s">
        <v>140</v>
      </c>
      <c r="C54" s="24" t="s">
        <v>102</v>
      </c>
      <c r="D54" s="23">
        <v>837</v>
      </c>
      <c r="E54" s="24">
        <v>0</v>
      </c>
      <c r="F54" s="24">
        <v>0</v>
      </c>
      <c r="G54" s="24">
        <v>0</v>
      </c>
      <c r="H54" s="24">
        <v>0</v>
      </c>
      <c r="I54" s="24">
        <v>1</v>
      </c>
      <c r="J54" s="24">
        <v>1</v>
      </c>
      <c r="K54" s="24">
        <v>4</v>
      </c>
      <c r="L54" s="24">
        <v>7</v>
      </c>
      <c r="M54" s="24">
        <v>12</v>
      </c>
      <c r="N54" s="24">
        <v>15</v>
      </c>
      <c r="O54" s="24">
        <v>45</v>
      </c>
      <c r="P54" s="24">
        <v>52</v>
      </c>
      <c r="Q54" s="24">
        <v>83</v>
      </c>
      <c r="R54" s="24">
        <v>130</v>
      </c>
      <c r="S54" s="24">
        <v>144</v>
      </c>
      <c r="T54" s="24">
        <v>116</v>
      </c>
      <c r="U54" s="24">
        <v>117</v>
      </c>
      <c r="V54" s="30">
        <v>110</v>
      </c>
    </row>
    <row r="55" spans="1:22" x14ac:dyDescent="0.3">
      <c r="A55" s="21" t="s">
        <v>35</v>
      </c>
      <c r="B55" s="11" t="s">
        <v>141</v>
      </c>
      <c r="C55" s="23" t="s">
        <v>121</v>
      </c>
      <c r="D55" s="23">
        <v>51</v>
      </c>
      <c r="E55" s="23"/>
      <c r="F55" s="23"/>
      <c r="G55" s="23"/>
      <c r="H55" s="23"/>
      <c r="I55" s="23"/>
      <c r="J55" s="23"/>
      <c r="K55" s="23">
        <v>1</v>
      </c>
      <c r="L55" s="23">
        <v>2</v>
      </c>
      <c r="M55" s="23">
        <v>2</v>
      </c>
      <c r="N55" s="23">
        <v>2</v>
      </c>
      <c r="O55" s="23">
        <v>1</v>
      </c>
      <c r="P55" s="23">
        <v>5</v>
      </c>
      <c r="Q55" s="23">
        <v>5</v>
      </c>
      <c r="R55" s="23">
        <v>6</v>
      </c>
      <c r="S55" s="23">
        <v>8</v>
      </c>
      <c r="T55" s="23">
        <v>13</v>
      </c>
      <c r="U55" s="23">
        <v>4</v>
      </c>
      <c r="V55" s="29">
        <v>2</v>
      </c>
    </row>
    <row r="56" spans="1:22" x14ac:dyDescent="0.3">
      <c r="A56" s="21" t="s">
        <v>35</v>
      </c>
      <c r="B56" s="11" t="s">
        <v>141</v>
      </c>
      <c r="C56" s="23" t="s">
        <v>122</v>
      </c>
      <c r="D56" s="23">
        <v>36</v>
      </c>
      <c r="E56" s="23"/>
      <c r="F56" s="23"/>
      <c r="G56" s="23"/>
      <c r="H56" s="23"/>
      <c r="I56" s="23"/>
      <c r="J56" s="23"/>
      <c r="K56" s="23"/>
      <c r="L56" s="23"/>
      <c r="M56" s="23">
        <v>2</v>
      </c>
      <c r="N56" s="23"/>
      <c r="O56" s="23">
        <v>4</v>
      </c>
      <c r="P56" s="23">
        <v>1</v>
      </c>
      <c r="Q56" s="23">
        <v>3</v>
      </c>
      <c r="R56" s="23">
        <v>5</v>
      </c>
      <c r="S56" s="23">
        <v>4</v>
      </c>
      <c r="T56" s="23">
        <v>6</v>
      </c>
      <c r="U56" s="23">
        <v>5</v>
      </c>
      <c r="V56" s="29">
        <v>6</v>
      </c>
    </row>
    <row r="57" spans="1:22" x14ac:dyDescent="0.3">
      <c r="A57" s="20" t="s">
        <v>35</v>
      </c>
      <c r="B57" s="12" t="s">
        <v>141</v>
      </c>
      <c r="C57" s="24" t="s">
        <v>102</v>
      </c>
      <c r="D57" s="23">
        <v>87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1</v>
      </c>
      <c r="L57" s="24">
        <v>2</v>
      </c>
      <c r="M57" s="24">
        <v>4</v>
      </c>
      <c r="N57" s="24">
        <v>2</v>
      </c>
      <c r="O57" s="24">
        <v>5</v>
      </c>
      <c r="P57" s="24">
        <v>6</v>
      </c>
      <c r="Q57" s="24">
        <v>8</v>
      </c>
      <c r="R57" s="24">
        <v>11</v>
      </c>
      <c r="S57" s="24">
        <v>12</v>
      </c>
      <c r="T57" s="24">
        <v>19</v>
      </c>
      <c r="U57" s="24">
        <v>9</v>
      </c>
      <c r="V57" s="30">
        <v>8</v>
      </c>
    </row>
    <row r="58" spans="1:22" x14ac:dyDescent="0.3">
      <c r="A58" s="21" t="s">
        <v>36</v>
      </c>
      <c r="B58" s="11" t="s">
        <v>142</v>
      </c>
      <c r="C58" s="23" t="s">
        <v>121</v>
      </c>
      <c r="D58" s="23">
        <v>1357</v>
      </c>
      <c r="E58" s="23"/>
      <c r="F58" s="23"/>
      <c r="G58" s="23">
        <v>2</v>
      </c>
      <c r="H58" s="23"/>
      <c r="I58" s="23">
        <v>2</v>
      </c>
      <c r="J58" s="23">
        <v>1</v>
      </c>
      <c r="K58" s="23">
        <v>2</v>
      </c>
      <c r="L58" s="23">
        <v>8</v>
      </c>
      <c r="M58" s="23">
        <v>10</v>
      </c>
      <c r="N58" s="23">
        <v>38</v>
      </c>
      <c r="O58" s="23">
        <v>36</v>
      </c>
      <c r="P58" s="23">
        <v>109</v>
      </c>
      <c r="Q58" s="23">
        <v>153</v>
      </c>
      <c r="R58" s="23">
        <v>240</v>
      </c>
      <c r="S58" s="23">
        <v>292</v>
      </c>
      <c r="T58" s="23">
        <v>188</v>
      </c>
      <c r="U58" s="23">
        <v>166</v>
      </c>
      <c r="V58" s="29">
        <v>110</v>
      </c>
    </row>
    <row r="59" spans="1:22" x14ac:dyDescent="0.3">
      <c r="A59" s="21" t="s">
        <v>36</v>
      </c>
      <c r="B59" s="11" t="s">
        <v>142</v>
      </c>
      <c r="C59" s="23" t="s">
        <v>122</v>
      </c>
      <c r="D59" s="23">
        <v>1013</v>
      </c>
      <c r="E59" s="23"/>
      <c r="F59" s="23"/>
      <c r="G59" s="23"/>
      <c r="H59" s="23">
        <v>2</v>
      </c>
      <c r="I59" s="23">
        <v>2</v>
      </c>
      <c r="J59" s="23">
        <v>1</v>
      </c>
      <c r="K59" s="23">
        <v>5</v>
      </c>
      <c r="L59" s="23">
        <v>6</v>
      </c>
      <c r="M59" s="23">
        <v>16</v>
      </c>
      <c r="N59" s="23">
        <v>24</v>
      </c>
      <c r="O59" s="23">
        <v>44</v>
      </c>
      <c r="P59" s="23">
        <v>64</v>
      </c>
      <c r="Q59" s="23">
        <v>106</v>
      </c>
      <c r="R59" s="23">
        <v>160</v>
      </c>
      <c r="S59" s="23">
        <v>166</v>
      </c>
      <c r="T59" s="23">
        <v>144</v>
      </c>
      <c r="U59" s="23">
        <v>153</v>
      </c>
      <c r="V59" s="29">
        <v>120</v>
      </c>
    </row>
    <row r="60" spans="1:22" x14ac:dyDescent="0.3">
      <c r="A60" s="20" t="s">
        <v>36</v>
      </c>
      <c r="B60" s="12" t="s">
        <v>142</v>
      </c>
      <c r="C60" s="24" t="s">
        <v>102</v>
      </c>
      <c r="D60" s="23">
        <v>2370</v>
      </c>
      <c r="E60" s="24">
        <v>0</v>
      </c>
      <c r="F60" s="24">
        <v>0</v>
      </c>
      <c r="G60" s="24">
        <v>2</v>
      </c>
      <c r="H60" s="24">
        <v>2</v>
      </c>
      <c r="I60" s="24">
        <v>4</v>
      </c>
      <c r="J60" s="24">
        <v>2</v>
      </c>
      <c r="K60" s="24">
        <v>7</v>
      </c>
      <c r="L60" s="24">
        <v>14</v>
      </c>
      <c r="M60" s="24">
        <v>26</v>
      </c>
      <c r="N60" s="24">
        <v>62</v>
      </c>
      <c r="O60" s="24">
        <v>80</v>
      </c>
      <c r="P60" s="24">
        <v>173</v>
      </c>
      <c r="Q60" s="24">
        <v>259</v>
      </c>
      <c r="R60" s="24">
        <v>400</v>
      </c>
      <c r="S60" s="24">
        <v>458</v>
      </c>
      <c r="T60" s="24">
        <v>332</v>
      </c>
      <c r="U60" s="24">
        <v>319</v>
      </c>
      <c r="V60" s="30">
        <v>230</v>
      </c>
    </row>
    <row r="61" spans="1:22" x14ac:dyDescent="0.3">
      <c r="A61" s="21" t="s">
        <v>37</v>
      </c>
      <c r="B61" s="11" t="s">
        <v>143</v>
      </c>
      <c r="C61" s="23" t="s">
        <v>121</v>
      </c>
      <c r="D61" s="23">
        <v>238</v>
      </c>
      <c r="E61" s="23"/>
      <c r="F61" s="23"/>
      <c r="G61" s="23"/>
      <c r="H61" s="23"/>
      <c r="I61" s="23"/>
      <c r="J61" s="23"/>
      <c r="K61" s="23">
        <v>1</v>
      </c>
      <c r="L61" s="23">
        <v>6</v>
      </c>
      <c r="M61" s="23">
        <v>6</v>
      </c>
      <c r="N61" s="23">
        <v>4</v>
      </c>
      <c r="O61" s="23">
        <v>17</v>
      </c>
      <c r="P61" s="23">
        <v>21</v>
      </c>
      <c r="Q61" s="23">
        <v>25</v>
      </c>
      <c r="R61" s="23">
        <v>37</v>
      </c>
      <c r="S61" s="23">
        <v>55</v>
      </c>
      <c r="T61" s="23">
        <v>23</v>
      </c>
      <c r="U61" s="23">
        <v>31</v>
      </c>
      <c r="V61" s="29">
        <v>12</v>
      </c>
    </row>
    <row r="62" spans="1:22" x14ac:dyDescent="0.3">
      <c r="A62" s="21" t="s">
        <v>37</v>
      </c>
      <c r="B62" s="11" t="s">
        <v>143</v>
      </c>
      <c r="C62" s="23" t="s">
        <v>122</v>
      </c>
      <c r="D62" s="23">
        <v>154</v>
      </c>
      <c r="E62" s="23"/>
      <c r="F62" s="23"/>
      <c r="G62" s="23"/>
      <c r="H62" s="23"/>
      <c r="I62" s="23"/>
      <c r="J62" s="23"/>
      <c r="K62" s="23">
        <v>1</v>
      </c>
      <c r="L62" s="23">
        <v>4</v>
      </c>
      <c r="M62" s="23">
        <v>2</v>
      </c>
      <c r="N62" s="23">
        <v>3</v>
      </c>
      <c r="O62" s="23">
        <v>7</v>
      </c>
      <c r="P62" s="23">
        <v>8</v>
      </c>
      <c r="Q62" s="23">
        <v>24</v>
      </c>
      <c r="R62" s="23">
        <v>28</v>
      </c>
      <c r="S62" s="23">
        <v>23</v>
      </c>
      <c r="T62" s="23">
        <v>27</v>
      </c>
      <c r="U62" s="23">
        <v>16</v>
      </c>
      <c r="V62" s="29">
        <v>11</v>
      </c>
    </row>
    <row r="63" spans="1:22" x14ac:dyDescent="0.3">
      <c r="A63" s="20" t="s">
        <v>37</v>
      </c>
      <c r="B63" s="12" t="s">
        <v>143</v>
      </c>
      <c r="C63" s="24" t="s">
        <v>102</v>
      </c>
      <c r="D63" s="23">
        <v>392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2</v>
      </c>
      <c r="L63" s="24">
        <v>10</v>
      </c>
      <c r="M63" s="24">
        <v>8</v>
      </c>
      <c r="N63" s="24">
        <v>7</v>
      </c>
      <c r="O63" s="24">
        <v>24</v>
      </c>
      <c r="P63" s="24">
        <v>29</v>
      </c>
      <c r="Q63" s="24">
        <v>49</v>
      </c>
      <c r="R63" s="24">
        <v>65</v>
      </c>
      <c r="S63" s="24">
        <v>78</v>
      </c>
      <c r="T63" s="24">
        <v>50</v>
      </c>
      <c r="U63" s="24">
        <v>47</v>
      </c>
      <c r="V63" s="30">
        <v>23</v>
      </c>
    </row>
    <row r="64" spans="1:22" x14ac:dyDescent="0.3">
      <c r="A64" s="21" t="s">
        <v>38</v>
      </c>
      <c r="B64" s="11" t="s">
        <v>144</v>
      </c>
      <c r="C64" s="23" t="s">
        <v>121</v>
      </c>
      <c r="D64" s="23">
        <v>667</v>
      </c>
      <c r="E64" s="23"/>
      <c r="F64" s="23"/>
      <c r="G64" s="23"/>
      <c r="H64" s="23"/>
      <c r="I64" s="23">
        <v>1</v>
      </c>
      <c r="J64" s="23">
        <v>1</v>
      </c>
      <c r="K64" s="23">
        <v>1</v>
      </c>
      <c r="L64" s="23">
        <v>1</v>
      </c>
      <c r="M64" s="23">
        <v>13</v>
      </c>
      <c r="N64" s="23">
        <v>10</v>
      </c>
      <c r="O64" s="23">
        <v>47</v>
      </c>
      <c r="P64" s="23">
        <v>64</v>
      </c>
      <c r="Q64" s="23">
        <v>90</v>
      </c>
      <c r="R64" s="23">
        <v>140</v>
      </c>
      <c r="S64" s="23">
        <v>124</v>
      </c>
      <c r="T64" s="23">
        <v>93</v>
      </c>
      <c r="U64" s="23">
        <v>50</v>
      </c>
      <c r="V64" s="29">
        <v>32</v>
      </c>
    </row>
    <row r="65" spans="1:22" x14ac:dyDescent="0.3">
      <c r="A65" s="21" t="s">
        <v>38</v>
      </c>
      <c r="B65" s="11" t="s">
        <v>144</v>
      </c>
      <c r="C65" s="23" t="s">
        <v>122</v>
      </c>
      <c r="D65" s="23">
        <v>391</v>
      </c>
      <c r="E65" s="23"/>
      <c r="F65" s="23"/>
      <c r="G65" s="23"/>
      <c r="H65" s="23"/>
      <c r="I65" s="23"/>
      <c r="J65" s="23"/>
      <c r="K65" s="23">
        <v>1</v>
      </c>
      <c r="L65" s="23">
        <v>4</v>
      </c>
      <c r="M65" s="23">
        <v>9</v>
      </c>
      <c r="N65" s="23">
        <v>15</v>
      </c>
      <c r="O65" s="23">
        <v>20</v>
      </c>
      <c r="P65" s="23">
        <v>30</v>
      </c>
      <c r="Q65" s="23">
        <v>47</v>
      </c>
      <c r="R65" s="23">
        <v>59</v>
      </c>
      <c r="S65" s="23">
        <v>67</v>
      </c>
      <c r="T65" s="23">
        <v>46</v>
      </c>
      <c r="U65" s="23">
        <v>48</v>
      </c>
      <c r="V65" s="29">
        <v>45</v>
      </c>
    </row>
    <row r="66" spans="1:22" x14ac:dyDescent="0.3">
      <c r="A66" s="20" t="s">
        <v>38</v>
      </c>
      <c r="B66" s="12" t="s">
        <v>144</v>
      </c>
      <c r="C66" s="24" t="s">
        <v>102</v>
      </c>
      <c r="D66" s="23">
        <v>1058</v>
      </c>
      <c r="E66" s="24">
        <v>0</v>
      </c>
      <c r="F66" s="24">
        <v>0</v>
      </c>
      <c r="G66" s="24">
        <v>0</v>
      </c>
      <c r="H66" s="24">
        <v>0</v>
      </c>
      <c r="I66" s="24">
        <v>1</v>
      </c>
      <c r="J66" s="24">
        <v>1</v>
      </c>
      <c r="K66" s="24">
        <v>2</v>
      </c>
      <c r="L66" s="24">
        <v>5</v>
      </c>
      <c r="M66" s="24">
        <v>22</v>
      </c>
      <c r="N66" s="24">
        <v>25</v>
      </c>
      <c r="O66" s="24">
        <v>67</v>
      </c>
      <c r="P66" s="24">
        <v>94</v>
      </c>
      <c r="Q66" s="24">
        <v>137</v>
      </c>
      <c r="R66" s="24">
        <v>199</v>
      </c>
      <c r="S66" s="24">
        <v>191</v>
      </c>
      <c r="T66" s="24">
        <v>139</v>
      </c>
      <c r="U66" s="24">
        <v>98</v>
      </c>
      <c r="V66" s="30">
        <v>77</v>
      </c>
    </row>
    <row r="67" spans="1:22" x14ac:dyDescent="0.3">
      <c r="A67" s="21" t="s">
        <v>39</v>
      </c>
      <c r="B67" s="11" t="s">
        <v>145</v>
      </c>
      <c r="C67" s="23" t="s">
        <v>121</v>
      </c>
      <c r="D67" s="23">
        <v>30</v>
      </c>
      <c r="E67" s="23"/>
      <c r="F67" s="23"/>
      <c r="G67" s="23"/>
      <c r="H67" s="23"/>
      <c r="I67" s="23"/>
      <c r="J67" s="23"/>
      <c r="K67" s="23"/>
      <c r="L67" s="23"/>
      <c r="M67" s="23"/>
      <c r="N67" s="23">
        <v>4</v>
      </c>
      <c r="O67" s="23">
        <v>3</v>
      </c>
      <c r="P67" s="23">
        <v>4</v>
      </c>
      <c r="Q67" s="23">
        <v>3</v>
      </c>
      <c r="R67" s="23">
        <v>7</v>
      </c>
      <c r="S67" s="23">
        <v>2</v>
      </c>
      <c r="T67" s="23">
        <v>4</v>
      </c>
      <c r="U67" s="23">
        <v>2</v>
      </c>
      <c r="V67" s="29">
        <v>1</v>
      </c>
    </row>
    <row r="68" spans="1:22" x14ac:dyDescent="0.3">
      <c r="A68" s="21" t="s">
        <v>39</v>
      </c>
      <c r="B68" s="11" t="s">
        <v>145</v>
      </c>
      <c r="C68" s="23" t="s">
        <v>122</v>
      </c>
      <c r="D68" s="23">
        <v>28</v>
      </c>
      <c r="E68" s="23"/>
      <c r="F68" s="23"/>
      <c r="G68" s="23"/>
      <c r="H68" s="23"/>
      <c r="I68" s="23"/>
      <c r="J68" s="23"/>
      <c r="K68" s="23"/>
      <c r="L68" s="23">
        <v>2</v>
      </c>
      <c r="M68" s="23">
        <v>1</v>
      </c>
      <c r="N68" s="23">
        <v>4</v>
      </c>
      <c r="O68" s="23">
        <v>5</v>
      </c>
      <c r="P68" s="23">
        <v>3</v>
      </c>
      <c r="Q68" s="23">
        <v>1</v>
      </c>
      <c r="R68" s="23">
        <v>2</v>
      </c>
      <c r="S68" s="23">
        <v>2</v>
      </c>
      <c r="T68" s="23">
        <v>4</v>
      </c>
      <c r="U68" s="23">
        <v>3</v>
      </c>
      <c r="V68" s="29">
        <v>1</v>
      </c>
    </row>
    <row r="69" spans="1:22" x14ac:dyDescent="0.3">
      <c r="A69" s="20" t="s">
        <v>39</v>
      </c>
      <c r="B69" s="12" t="s">
        <v>145</v>
      </c>
      <c r="C69" s="24" t="s">
        <v>102</v>
      </c>
      <c r="D69" s="23">
        <v>58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2</v>
      </c>
      <c r="M69" s="24">
        <v>1</v>
      </c>
      <c r="N69" s="24">
        <v>8</v>
      </c>
      <c r="O69" s="24">
        <v>8</v>
      </c>
      <c r="P69" s="24">
        <v>7</v>
      </c>
      <c r="Q69" s="24">
        <v>4</v>
      </c>
      <c r="R69" s="24">
        <v>9</v>
      </c>
      <c r="S69" s="24">
        <v>4</v>
      </c>
      <c r="T69" s="24">
        <v>8</v>
      </c>
      <c r="U69" s="24">
        <v>5</v>
      </c>
      <c r="V69" s="30">
        <v>2</v>
      </c>
    </row>
    <row r="70" spans="1:22" x14ac:dyDescent="0.3">
      <c r="A70" s="21" t="s">
        <v>40</v>
      </c>
      <c r="B70" s="11" t="s">
        <v>146</v>
      </c>
      <c r="C70" s="23" t="s">
        <v>121</v>
      </c>
      <c r="D70" s="23">
        <v>421</v>
      </c>
      <c r="E70" s="23"/>
      <c r="F70" s="23">
        <v>1</v>
      </c>
      <c r="G70" s="23"/>
      <c r="H70" s="23"/>
      <c r="I70" s="23"/>
      <c r="J70" s="23"/>
      <c r="K70" s="23"/>
      <c r="L70" s="23">
        <v>1</v>
      </c>
      <c r="M70" s="23">
        <v>4</v>
      </c>
      <c r="N70" s="23">
        <v>6</v>
      </c>
      <c r="O70" s="23">
        <v>12</v>
      </c>
      <c r="P70" s="23">
        <v>27</v>
      </c>
      <c r="Q70" s="23">
        <v>69</v>
      </c>
      <c r="R70" s="23">
        <v>83</v>
      </c>
      <c r="S70" s="23">
        <v>90</v>
      </c>
      <c r="T70" s="23">
        <v>56</v>
      </c>
      <c r="U70" s="23">
        <v>48</v>
      </c>
      <c r="V70" s="29">
        <v>24</v>
      </c>
    </row>
    <row r="71" spans="1:22" x14ac:dyDescent="0.3">
      <c r="A71" s="21" t="s">
        <v>40</v>
      </c>
      <c r="B71" s="11" t="s">
        <v>146</v>
      </c>
      <c r="C71" s="23" t="s">
        <v>122</v>
      </c>
      <c r="D71" s="23">
        <v>175</v>
      </c>
      <c r="E71" s="23"/>
      <c r="F71" s="23"/>
      <c r="G71" s="23"/>
      <c r="H71" s="23"/>
      <c r="I71" s="23"/>
      <c r="J71" s="23"/>
      <c r="K71" s="23"/>
      <c r="L71" s="23">
        <v>1</v>
      </c>
      <c r="M71" s="23">
        <v>1</v>
      </c>
      <c r="N71" s="23">
        <v>3</v>
      </c>
      <c r="O71" s="23">
        <v>3</v>
      </c>
      <c r="P71" s="23">
        <v>12</v>
      </c>
      <c r="Q71" s="23">
        <v>23</v>
      </c>
      <c r="R71" s="23">
        <v>23</v>
      </c>
      <c r="S71" s="23">
        <v>25</v>
      </c>
      <c r="T71" s="23">
        <v>30</v>
      </c>
      <c r="U71" s="23">
        <v>23</v>
      </c>
      <c r="V71" s="29">
        <v>31</v>
      </c>
    </row>
    <row r="72" spans="1:22" x14ac:dyDescent="0.3">
      <c r="A72" s="20" t="s">
        <v>40</v>
      </c>
      <c r="B72" s="12" t="s">
        <v>146</v>
      </c>
      <c r="C72" s="24" t="s">
        <v>102</v>
      </c>
      <c r="D72" s="23">
        <v>596</v>
      </c>
      <c r="E72" s="24">
        <v>0</v>
      </c>
      <c r="F72" s="24">
        <v>1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2</v>
      </c>
      <c r="M72" s="24">
        <v>5</v>
      </c>
      <c r="N72" s="24">
        <v>9</v>
      </c>
      <c r="O72" s="24">
        <v>15</v>
      </c>
      <c r="P72" s="24">
        <v>39</v>
      </c>
      <c r="Q72" s="24">
        <v>92</v>
      </c>
      <c r="R72" s="24">
        <v>106</v>
      </c>
      <c r="S72" s="24">
        <v>115</v>
      </c>
      <c r="T72" s="24">
        <v>86</v>
      </c>
      <c r="U72" s="24">
        <v>71</v>
      </c>
      <c r="V72" s="30">
        <v>55</v>
      </c>
    </row>
    <row r="73" spans="1:22" x14ac:dyDescent="0.3">
      <c r="A73" s="21" t="s">
        <v>41</v>
      </c>
      <c r="B73" s="11" t="s">
        <v>147</v>
      </c>
      <c r="C73" s="23" t="s">
        <v>121</v>
      </c>
      <c r="D73" s="23">
        <v>34</v>
      </c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>
        <v>4</v>
      </c>
      <c r="Q73" s="23">
        <v>3</v>
      </c>
      <c r="R73" s="23">
        <v>6</v>
      </c>
      <c r="S73" s="23">
        <v>7</v>
      </c>
      <c r="T73" s="23">
        <v>8</v>
      </c>
      <c r="U73" s="23">
        <v>3</v>
      </c>
      <c r="V73" s="29">
        <v>3</v>
      </c>
    </row>
    <row r="74" spans="1:22" x14ac:dyDescent="0.3">
      <c r="A74" s="21" t="s">
        <v>41</v>
      </c>
      <c r="B74" s="11" t="s">
        <v>147</v>
      </c>
      <c r="C74" s="23" t="s">
        <v>122</v>
      </c>
      <c r="D74" s="23">
        <v>56</v>
      </c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>
        <v>1</v>
      </c>
      <c r="P74" s="23">
        <v>1</v>
      </c>
      <c r="Q74" s="23">
        <v>6</v>
      </c>
      <c r="R74" s="23">
        <v>8</v>
      </c>
      <c r="S74" s="23">
        <v>9</v>
      </c>
      <c r="T74" s="23">
        <v>10</v>
      </c>
      <c r="U74" s="23">
        <v>9</v>
      </c>
      <c r="V74" s="29">
        <v>12</v>
      </c>
    </row>
    <row r="75" spans="1:22" x14ac:dyDescent="0.3">
      <c r="A75" s="20" t="s">
        <v>41</v>
      </c>
      <c r="B75" s="12" t="s">
        <v>147</v>
      </c>
      <c r="C75" s="24" t="s">
        <v>102</v>
      </c>
      <c r="D75" s="23">
        <v>90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1</v>
      </c>
      <c r="P75" s="24">
        <v>5</v>
      </c>
      <c r="Q75" s="24">
        <v>9</v>
      </c>
      <c r="R75" s="24">
        <v>14</v>
      </c>
      <c r="S75" s="24">
        <v>16</v>
      </c>
      <c r="T75" s="24">
        <v>18</v>
      </c>
      <c r="U75" s="24">
        <v>12</v>
      </c>
      <c r="V75" s="30">
        <v>15</v>
      </c>
    </row>
    <row r="76" spans="1:22" x14ac:dyDescent="0.3">
      <c r="A76" s="21" t="s">
        <v>42</v>
      </c>
      <c r="B76" s="11" t="s">
        <v>148</v>
      </c>
      <c r="C76" s="23" t="s">
        <v>121</v>
      </c>
      <c r="D76" s="23">
        <v>86</v>
      </c>
      <c r="E76" s="23"/>
      <c r="F76" s="23"/>
      <c r="G76" s="23"/>
      <c r="H76" s="23"/>
      <c r="I76" s="23">
        <v>1</v>
      </c>
      <c r="J76" s="23"/>
      <c r="K76" s="23"/>
      <c r="L76" s="23"/>
      <c r="M76" s="23"/>
      <c r="N76" s="23">
        <v>1</v>
      </c>
      <c r="O76" s="23">
        <v>4</v>
      </c>
      <c r="P76" s="23">
        <v>10</v>
      </c>
      <c r="Q76" s="23">
        <v>4</v>
      </c>
      <c r="R76" s="23">
        <v>20</v>
      </c>
      <c r="S76" s="23">
        <v>17</v>
      </c>
      <c r="T76" s="23">
        <v>9</v>
      </c>
      <c r="U76" s="23">
        <v>10</v>
      </c>
      <c r="V76" s="29">
        <v>10</v>
      </c>
    </row>
    <row r="77" spans="1:22" x14ac:dyDescent="0.3">
      <c r="A77" s="21" t="s">
        <v>42</v>
      </c>
      <c r="B77" s="11" t="s">
        <v>148</v>
      </c>
      <c r="C77" s="23" t="s">
        <v>122</v>
      </c>
      <c r="D77" s="23">
        <v>110</v>
      </c>
      <c r="E77" s="23"/>
      <c r="F77" s="23"/>
      <c r="G77" s="23"/>
      <c r="H77" s="23"/>
      <c r="I77" s="23"/>
      <c r="J77" s="23"/>
      <c r="K77" s="23"/>
      <c r="L77" s="23">
        <v>1</v>
      </c>
      <c r="M77" s="23">
        <v>2</v>
      </c>
      <c r="N77" s="23">
        <v>1</v>
      </c>
      <c r="O77" s="23">
        <v>4</v>
      </c>
      <c r="P77" s="23">
        <v>7</v>
      </c>
      <c r="Q77" s="23">
        <v>8</v>
      </c>
      <c r="R77" s="23">
        <v>15</v>
      </c>
      <c r="S77" s="23">
        <v>19</v>
      </c>
      <c r="T77" s="23">
        <v>17</v>
      </c>
      <c r="U77" s="23">
        <v>12</v>
      </c>
      <c r="V77" s="29">
        <v>24</v>
      </c>
    </row>
    <row r="78" spans="1:22" x14ac:dyDescent="0.3">
      <c r="A78" s="20" t="s">
        <v>42</v>
      </c>
      <c r="B78" s="12" t="s">
        <v>148</v>
      </c>
      <c r="C78" s="24" t="s">
        <v>102</v>
      </c>
      <c r="D78" s="23">
        <v>196</v>
      </c>
      <c r="E78" s="24">
        <v>0</v>
      </c>
      <c r="F78" s="24">
        <v>0</v>
      </c>
      <c r="G78" s="24">
        <v>0</v>
      </c>
      <c r="H78" s="24">
        <v>0</v>
      </c>
      <c r="I78" s="24">
        <v>1</v>
      </c>
      <c r="J78" s="24">
        <v>0</v>
      </c>
      <c r="K78" s="24">
        <v>0</v>
      </c>
      <c r="L78" s="24">
        <v>1</v>
      </c>
      <c r="M78" s="24">
        <v>2</v>
      </c>
      <c r="N78" s="24">
        <v>2</v>
      </c>
      <c r="O78" s="24">
        <v>8</v>
      </c>
      <c r="P78" s="24">
        <v>17</v>
      </c>
      <c r="Q78" s="24">
        <v>12</v>
      </c>
      <c r="R78" s="24">
        <v>35</v>
      </c>
      <c r="S78" s="24">
        <v>36</v>
      </c>
      <c r="T78" s="24">
        <v>26</v>
      </c>
      <c r="U78" s="24">
        <v>22</v>
      </c>
      <c r="V78" s="30">
        <v>34</v>
      </c>
    </row>
    <row r="79" spans="1:22" x14ac:dyDescent="0.3">
      <c r="A79" s="21" t="s">
        <v>43</v>
      </c>
      <c r="B79" s="11" t="s">
        <v>149</v>
      </c>
      <c r="C79" s="23" t="s">
        <v>121</v>
      </c>
      <c r="D79" s="23">
        <v>439</v>
      </c>
      <c r="E79" s="23"/>
      <c r="F79" s="23"/>
      <c r="G79" s="23"/>
      <c r="H79" s="23"/>
      <c r="I79" s="23"/>
      <c r="J79" s="23"/>
      <c r="K79" s="23">
        <v>1</v>
      </c>
      <c r="L79" s="23">
        <v>4</v>
      </c>
      <c r="M79" s="23">
        <v>5</v>
      </c>
      <c r="N79" s="23">
        <v>17</v>
      </c>
      <c r="O79" s="23">
        <v>19</v>
      </c>
      <c r="P79" s="23">
        <v>39</v>
      </c>
      <c r="Q79" s="23">
        <v>63</v>
      </c>
      <c r="R79" s="23">
        <v>85</v>
      </c>
      <c r="S79" s="23">
        <v>74</v>
      </c>
      <c r="T79" s="23">
        <v>51</v>
      </c>
      <c r="U79" s="23">
        <v>45</v>
      </c>
      <c r="V79" s="29">
        <v>36</v>
      </c>
    </row>
    <row r="80" spans="1:22" x14ac:dyDescent="0.3">
      <c r="A80" s="21" t="s">
        <v>43</v>
      </c>
      <c r="B80" s="11" t="s">
        <v>149</v>
      </c>
      <c r="C80" s="23" t="s">
        <v>122</v>
      </c>
      <c r="D80" s="23">
        <v>398</v>
      </c>
      <c r="E80" s="23"/>
      <c r="F80" s="23"/>
      <c r="G80" s="23">
        <v>1</v>
      </c>
      <c r="H80" s="23"/>
      <c r="I80" s="23"/>
      <c r="J80" s="23"/>
      <c r="K80" s="23"/>
      <c r="L80" s="23">
        <v>3</v>
      </c>
      <c r="M80" s="23">
        <v>1</v>
      </c>
      <c r="N80" s="23">
        <v>7</v>
      </c>
      <c r="O80" s="23">
        <v>10</v>
      </c>
      <c r="P80" s="23">
        <v>16</v>
      </c>
      <c r="Q80" s="23">
        <v>47</v>
      </c>
      <c r="R80" s="23">
        <v>55</v>
      </c>
      <c r="S80" s="23">
        <v>83</v>
      </c>
      <c r="T80" s="23">
        <v>56</v>
      </c>
      <c r="U80" s="23">
        <v>58</v>
      </c>
      <c r="V80" s="29">
        <v>61</v>
      </c>
    </row>
    <row r="81" spans="1:22" x14ac:dyDescent="0.3">
      <c r="A81" s="20" t="s">
        <v>43</v>
      </c>
      <c r="B81" s="12" t="s">
        <v>149</v>
      </c>
      <c r="C81" s="24" t="s">
        <v>102</v>
      </c>
      <c r="D81" s="23">
        <v>837</v>
      </c>
      <c r="E81" s="24">
        <v>0</v>
      </c>
      <c r="F81" s="24">
        <v>0</v>
      </c>
      <c r="G81" s="24">
        <v>1</v>
      </c>
      <c r="H81" s="24">
        <v>0</v>
      </c>
      <c r="I81" s="24">
        <v>0</v>
      </c>
      <c r="J81" s="24">
        <v>0</v>
      </c>
      <c r="K81" s="24">
        <v>1</v>
      </c>
      <c r="L81" s="24">
        <v>7</v>
      </c>
      <c r="M81" s="24">
        <v>6</v>
      </c>
      <c r="N81" s="24">
        <v>24</v>
      </c>
      <c r="O81" s="24">
        <v>29</v>
      </c>
      <c r="P81" s="24">
        <v>55</v>
      </c>
      <c r="Q81" s="24">
        <v>110</v>
      </c>
      <c r="R81" s="24">
        <v>140</v>
      </c>
      <c r="S81" s="24">
        <v>157</v>
      </c>
      <c r="T81" s="24">
        <v>107</v>
      </c>
      <c r="U81" s="24">
        <v>103</v>
      </c>
      <c r="V81" s="30">
        <v>97</v>
      </c>
    </row>
    <row r="82" spans="1:22" x14ac:dyDescent="0.3">
      <c r="A82" s="21" t="s">
        <v>44</v>
      </c>
      <c r="B82" s="11" t="s">
        <v>150</v>
      </c>
      <c r="C82" s="23" t="s">
        <v>121</v>
      </c>
      <c r="D82" s="23">
        <v>25</v>
      </c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>
        <v>2</v>
      </c>
      <c r="Q82" s="23">
        <v>4</v>
      </c>
      <c r="R82" s="23">
        <v>7</v>
      </c>
      <c r="S82" s="23">
        <v>5</v>
      </c>
      <c r="T82" s="23">
        <v>2</v>
      </c>
      <c r="U82" s="23">
        <v>3</v>
      </c>
      <c r="V82" s="29">
        <v>2</v>
      </c>
    </row>
    <row r="83" spans="1:22" x14ac:dyDescent="0.3">
      <c r="A83" s="21" t="s">
        <v>44</v>
      </c>
      <c r="B83" s="11" t="s">
        <v>150</v>
      </c>
      <c r="C83" s="23" t="s">
        <v>122</v>
      </c>
      <c r="D83" s="23">
        <v>30</v>
      </c>
      <c r="E83" s="23"/>
      <c r="F83" s="23"/>
      <c r="G83" s="23"/>
      <c r="H83" s="23"/>
      <c r="I83" s="23"/>
      <c r="J83" s="23"/>
      <c r="K83" s="23"/>
      <c r="L83" s="23"/>
      <c r="M83" s="23">
        <v>1</v>
      </c>
      <c r="N83" s="23"/>
      <c r="O83" s="23"/>
      <c r="P83" s="23">
        <v>1</v>
      </c>
      <c r="Q83" s="23"/>
      <c r="R83" s="23">
        <v>7</v>
      </c>
      <c r="S83" s="23">
        <v>2</v>
      </c>
      <c r="T83" s="23">
        <v>4</v>
      </c>
      <c r="U83" s="23">
        <v>5</v>
      </c>
      <c r="V83" s="29">
        <v>10</v>
      </c>
    </row>
    <row r="84" spans="1:22" x14ac:dyDescent="0.3">
      <c r="A84" s="20" t="s">
        <v>44</v>
      </c>
      <c r="B84" s="12" t="s">
        <v>150</v>
      </c>
      <c r="C84" s="24" t="s">
        <v>102</v>
      </c>
      <c r="D84" s="23">
        <v>55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1</v>
      </c>
      <c r="N84" s="24">
        <v>0</v>
      </c>
      <c r="O84" s="24">
        <v>0</v>
      </c>
      <c r="P84" s="24">
        <v>3</v>
      </c>
      <c r="Q84" s="24">
        <v>4</v>
      </c>
      <c r="R84" s="24">
        <v>14</v>
      </c>
      <c r="S84" s="24">
        <v>7</v>
      </c>
      <c r="T84" s="24">
        <v>6</v>
      </c>
      <c r="U84" s="24">
        <v>8</v>
      </c>
      <c r="V84" s="30">
        <v>12</v>
      </c>
    </row>
    <row r="85" spans="1:22" x14ac:dyDescent="0.3">
      <c r="A85" s="21" t="s">
        <v>45</v>
      </c>
      <c r="B85" s="11" t="s">
        <v>151</v>
      </c>
      <c r="C85" s="23" t="s">
        <v>121</v>
      </c>
      <c r="D85" s="23">
        <v>13</v>
      </c>
      <c r="E85" s="23"/>
      <c r="F85" s="23"/>
      <c r="G85" s="23"/>
      <c r="H85" s="23"/>
      <c r="I85" s="23"/>
      <c r="J85" s="23"/>
      <c r="K85" s="23"/>
      <c r="L85" s="23">
        <v>1</v>
      </c>
      <c r="M85" s="23"/>
      <c r="N85" s="23"/>
      <c r="O85" s="23">
        <v>1</v>
      </c>
      <c r="P85" s="23">
        <v>2</v>
      </c>
      <c r="Q85" s="23">
        <v>4</v>
      </c>
      <c r="R85" s="23">
        <v>2</v>
      </c>
      <c r="S85" s="23">
        <v>2</v>
      </c>
      <c r="T85" s="23"/>
      <c r="U85" s="23"/>
      <c r="V85" s="29">
        <v>1</v>
      </c>
    </row>
    <row r="86" spans="1:22" x14ac:dyDescent="0.3">
      <c r="A86" s="21" t="s">
        <v>45</v>
      </c>
      <c r="B86" s="11" t="s">
        <v>151</v>
      </c>
      <c r="C86" s="23" t="s">
        <v>122</v>
      </c>
      <c r="D86" s="23">
        <v>14</v>
      </c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>
        <v>2</v>
      </c>
      <c r="P86" s="23">
        <v>1</v>
      </c>
      <c r="Q86" s="23">
        <v>2</v>
      </c>
      <c r="R86" s="23">
        <v>3</v>
      </c>
      <c r="S86" s="23">
        <v>1</v>
      </c>
      <c r="T86" s="23"/>
      <c r="U86" s="23">
        <v>2</v>
      </c>
      <c r="V86" s="29">
        <v>3</v>
      </c>
    </row>
    <row r="87" spans="1:22" x14ac:dyDescent="0.3">
      <c r="A87" s="20" t="s">
        <v>45</v>
      </c>
      <c r="B87" s="12" t="s">
        <v>151</v>
      </c>
      <c r="C87" s="24" t="s">
        <v>102</v>
      </c>
      <c r="D87" s="23">
        <v>27</v>
      </c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24">
        <v>0</v>
      </c>
      <c r="K87" s="24">
        <v>0</v>
      </c>
      <c r="L87" s="24">
        <v>1</v>
      </c>
      <c r="M87" s="24">
        <v>0</v>
      </c>
      <c r="N87" s="24">
        <v>0</v>
      </c>
      <c r="O87" s="24">
        <v>3</v>
      </c>
      <c r="P87" s="24">
        <v>3</v>
      </c>
      <c r="Q87" s="24">
        <v>6</v>
      </c>
      <c r="R87" s="24">
        <v>5</v>
      </c>
      <c r="S87" s="24">
        <v>3</v>
      </c>
      <c r="T87" s="24">
        <v>0</v>
      </c>
      <c r="U87" s="24">
        <v>2</v>
      </c>
      <c r="V87" s="30">
        <v>4</v>
      </c>
    </row>
    <row r="88" spans="1:22" x14ac:dyDescent="0.3">
      <c r="A88" s="31" t="s">
        <v>46</v>
      </c>
      <c r="B88" s="11" t="s">
        <v>152</v>
      </c>
      <c r="C88" s="23" t="s">
        <v>121</v>
      </c>
      <c r="D88" s="23">
        <v>18</v>
      </c>
      <c r="E88" s="32"/>
      <c r="F88" s="32"/>
      <c r="G88" s="32"/>
      <c r="H88" s="32"/>
      <c r="I88" s="32"/>
      <c r="J88" s="32"/>
      <c r="K88" s="32">
        <v>1</v>
      </c>
      <c r="L88" s="32"/>
      <c r="M88" s="32"/>
      <c r="N88" s="32">
        <v>1</v>
      </c>
      <c r="O88" s="32">
        <v>1</v>
      </c>
      <c r="P88" s="32">
        <v>5</v>
      </c>
      <c r="Q88" s="32">
        <v>2</v>
      </c>
      <c r="R88" s="32">
        <v>4</v>
      </c>
      <c r="S88" s="32">
        <v>3</v>
      </c>
      <c r="T88" s="32"/>
      <c r="U88" s="32">
        <v>1</v>
      </c>
      <c r="V88" s="33"/>
    </row>
    <row r="89" spans="1:22" x14ac:dyDescent="0.3">
      <c r="A89" s="21" t="s">
        <v>46</v>
      </c>
      <c r="B89" s="11" t="s">
        <v>152</v>
      </c>
      <c r="C89" s="23" t="s">
        <v>122</v>
      </c>
      <c r="D89" s="23">
        <v>3</v>
      </c>
      <c r="E89" s="23"/>
      <c r="F89" s="23"/>
      <c r="G89" s="23"/>
      <c r="H89" s="23"/>
      <c r="I89" s="23"/>
      <c r="J89" s="23"/>
      <c r="K89" s="23"/>
      <c r="L89" s="23"/>
      <c r="M89" s="23">
        <v>1</v>
      </c>
      <c r="N89" s="23"/>
      <c r="O89" s="23"/>
      <c r="P89" s="23">
        <v>1</v>
      </c>
      <c r="Q89" s="23"/>
      <c r="R89" s="23"/>
      <c r="S89" s="23"/>
      <c r="T89" s="23">
        <v>1</v>
      </c>
      <c r="U89" s="23"/>
      <c r="V89" s="29"/>
    </row>
    <row r="90" spans="1:22" x14ac:dyDescent="0.3">
      <c r="A90" s="20" t="s">
        <v>46</v>
      </c>
      <c r="B90" s="12" t="s">
        <v>152</v>
      </c>
      <c r="C90" s="24" t="s">
        <v>102</v>
      </c>
      <c r="D90" s="23">
        <v>21</v>
      </c>
      <c r="E90" s="24">
        <v>0</v>
      </c>
      <c r="F90" s="24">
        <v>0</v>
      </c>
      <c r="G90" s="24">
        <v>0</v>
      </c>
      <c r="H90" s="24">
        <v>0</v>
      </c>
      <c r="I90" s="24">
        <v>0</v>
      </c>
      <c r="J90" s="24">
        <v>0</v>
      </c>
      <c r="K90" s="24">
        <v>1</v>
      </c>
      <c r="L90" s="24">
        <v>0</v>
      </c>
      <c r="M90" s="24">
        <v>1</v>
      </c>
      <c r="N90" s="24">
        <v>1</v>
      </c>
      <c r="O90" s="24">
        <v>1</v>
      </c>
      <c r="P90" s="24">
        <v>6</v>
      </c>
      <c r="Q90" s="24">
        <v>2</v>
      </c>
      <c r="R90" s="24">
        <v>4</v>
      </c>
      <c r="S90" s="24">
        <v>3</v>
      </c>
      <c r="T90" s="24">
        <v>1</v>
      </c>
      <c r="U90" s="24">
        <v>1</v>
      </c>
      <c r="V90" s="30">
        <v>0</v>
      </c>
    </row>
    <row r="91" spans="1:22" x14ac:dyDescent="0.3">
      <c r="A91" s="21" t="s">
        <v>47</v>
      </c>
      <c r="B91" s="11" t="s">
        <v>153</v>
      </c>
      <c r="C91" s="23" t="s">
        <v>121</v>
      </c>
      <c r="D91" s="23">
        <v>274</v>
      </c>
      <c r="E91" s="23"/>
      <c r="F91" s="23"/>
      <c r="G91" s="23"/>
      <c r="H91" s="23"/>
      <c r="I91" s="23"/>
      <c r="J91" s="23"/>
      <c r="K91" s="23"/>
      <c r="L91" s="23"/>
      <c r="M91" s="23">
        <v>2</v>
      </c>
      <c r="N91" s="23">
        <v>9</v>
      </c>
      <c r="O91" s="23">
        <v>11</v>
      </c>
      <c r="P91" s="23">
        <v>29</v>
      </c>
      <c r="Q91" s="23">
        <v>55</v>
      </c>
      <c r="R91" s="23">
        <v>72</v>
      </c>
      <c r="S91" s="23">
        <v>50</v>
      </c>
      <c r="T91" s="23">
        <v>21</v>
      </c>
      <c r="U91" s="23">
        <v>15</v>
      </c>
      <c r="V91" s="29">
        <v>10</v>
      </c>
    </row>
    <row r="92" spans="1:22" x14ac:dyDescent="0.3">
      <c r="A92" s="21" t="s">
        <v>47</v>
      </c>
      <c r="B92" s="11" t="s">
        <v>153</v>
      </c>
      <c r="C92" s="23" t="s">
        <v>122</v>
      </c>
      <c r="D92" s="23">
        <v>26</v>
      </c>
      <c r="E92" s="23"/>
      <c r="F92" s="23"/>
      <c r="G92" s="23"/>
      <c r="H92" s="23"/>
      <c r="I92" s="23"/>
      <c r="J92" s="23"/>
      <c r="K92" s="23"/>
      <c r="L92" s="23"/>
      <c r="M92" s="23"/>
      <c r="N92" s="23">
        <v>1</v>
      </c>
      <c r="O92" s="23">
        <v>1</v>
      </c>
      <c r="P92" s="23">
        <v>2</v>
      </c>
      <c r="Q92" s="23">
        <v>7</v>
      </c>
      <c r="R92" s="23">
        <v>3</v>
      </c>
      <c r="S92" s="23">
        <v>4</v>
      </c>
      <c r="T92" s="23">
        <v>5</v>
      </c>
      <c r="U92" s="23">
        <v>3</v>
      </c>
      <c r="V92" s="29"/>
    </row>
    <row r="93" spans="1:22" x14ac:dyDescent="0.3">
      <c r="A93" s="20" t="s">
        <v>47</v>
      </c>
      <c r="B93" s="12" t="s">
        <v>153</v>
      </c>
      <c r="C93" s="24" t="s">
        <v>102</v>
      </c>
      <c r="D93" s="23">
        <v>300</v>
      </c>
      <c r="E93" s="24">
        <v>0</v>
      </c>
      <c r="F93" s="24">
        <v>0</v>
      </c>
      <c r="G93" s="24">
        <v>0</v>
      </c>
      <c r="H93" s="24">
        <v>0</v>
      </c>
      <c r="I93" s="24">
        <v>0</v>
      </c>
      <c r="J93" s="24">
        <v>0</v>
      </c>
      <c r="K93" s="24">
        <v>0</v>
      </c>
      <c r="L93" s="24">
        <v>0</v>
      </c>
      <c r="M93" s="24">
        <v>2</v>
      </c>
      <c r="N93" s="24">
        <v>10</v>
      </c>
      <c r="O93" s="24">
        <v>12</v>
      </c>
      <c r="P93" s="24">
        <v>31</v>
      </c>
      <c r="Q93" s="24">
        <v>62</v>
      </c>
      <c r="R93" s="24">
        <v>75</v>
      </c>
      <c r="S93" s="24">
        <v>54</v>
      </c>
      <c r="T93" s="24">
        <v>26</v>
      </c>
      <c r="U93" s="24">
        <v>18</v>
      </c>
      <c r="V93" s="30">
        <v>10</v>
      </c>
    </row>
    <row r="94" spans="1:22" x14ac:dyDescent="0.3">
      <c r="A94" s="21" t="s">
        <v>48</v>
      </c>
      <c r="B94" s="11" t="s">
        <v>154</v>
      </c>
      <c r="C94" s="23" t="s">
        <v>121</v>
      </c>
      <c r="D94" s="23">
        <v>1</v>
      </c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>
        <v>1</v>
      </c>
      <c r="Q94" s="23"/>
      <c r="R94" s="23"/>
      <c r="S94" s="23"/>
      <c r="T94" s="23"/>
      <c r="U94" s="23"/>
      <c r="V94" s="29"/>
    </row>
    <row r="95" spans="1:22" x14ac:dyDescent="0.3">
      <c r="A95" s="21" t="s">
        <v>48</v>
      </c>
      <c r="B95" s="11" t="s">
        <v>154</v>
      </c>
      <c r="C95" s="23" t="s">
        <v>122</v>
      </c>
      <c r="D95" s="23">
        <v>0</v>
      </c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9"/>
    </row>
    <row r="96" spans="1:22" x14ac:dyDescent="0.3">
      <c r="A96" s="20" t="s">
        <v>48</v>
      </c>
      <c r="B96" s="12" t="s">
        <v>154</v>
      </c>
      <c r="C96" s="24" t="s">
        <v>102</v>
      </c>
      <c r="D96" s="23">
        <v>1</v>
      </c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30"/>
    </row>
    <row r="97" spans="1:22" x14ac:dyDescent="0.3">
      <c r="A97" s="21" t="s">
        <v>49</v>
      </c>
      <c r="B97" s="11" t="s">
        <v>155</v>
      </c>
      <c r="C97" s="23" t="s">
        <v>121</v>
      </c>
      <c r="D97" s="23">
        <v>2387</v>
      </c>
      <c r="E97" s="23">
        <v>1</v>
      </c>
      <c r="F97" s="23"/>
      <c r="G97" s="23"/>
      <c r="H97" s="23"/>
      <c r="I97" s="23"/>
      <c r="J97" s="23">
        <v>2</v>
      </c>
      <c r="K97" s="23">
        <v>3</v>
      </c>
      <c r="L97" s="23">
        <v>11</v>
      </c>
      <c r="M97" s="23">
        <v>4</v>
      </c>
      <c r="N97" s="23">
        <v>28</v>
      </c>
      <c r="O97" s="23">
        <v>79</v>
      </c>
      <c r="P97" s="23">
        <v>205</v>
      </c>
      <c r="Q97" s="23">
        <v>352</v>
      </c>
      <c r="R97" s="23">
        <v>568</v>
      </c>
      <c r="S97" s="23">
        <v>530</v>
      </c>
      <c r="T97" s="23">
        <v>327</v>
      </c>
      <c r="U97" s="23">
        <v>174</v>
      </c>
      <c r="V97" s="29">
        <v>103</v>
      </c>
    </row>
    <row r="98" spans="1:22" x14ac:dyDescent="0.3">
      <c r="A98" s="21" t="s">
        <v>49</v>
      </c>
      <c r="B98" s="11" t="s">
        <v>155</v>
      </c>
      <c r="C98" s="23" t="s">
        <v>122</v>
      </c>
      <c r="D98" s="23">
        <v>1306</v>
      </c>
      <c r="E98" s="23"/>
      <c r="F98" s="23"/>
      <c r="G98" s="23"/>
      <c r="H98" s="23"/>
      <c r="I98" s="23"/>
      <c r="J98" s="23"/>
      <c r="K98" s="23">
        <v>1</v>
      </c>
      <c r="L98" s="23">
        <v>6</v>
      </c>
      <c r="M98" s="23">
        <v>11</v>
      </c>
      <c r="N98" s="23">
        <v>17</v>
      </c>
      <c r="O98" s="23">
        <v>49</v>
      </c>
      <c r="P98" s="23">
        <v>108</v>
      </c>
      <c r="Q98" s="23">
        <v>194</v>
      </c>
      <c r="R98" s="23">
        <v>290</v>
      </c>
      <c r="S98" s="23">
        <v>286</v>
      </c>
      <c r="T98" s="23">
        <v>169</v>
      </c>
      <c r="U98" s="23">
        <v>110</v>
      </c>
      <c r="V98" s="29">
        <v>65</v>
      </c>
    </row>
    <row r="99" spans="1:22" x14ac:dyDescent="0.3">
      <c r="A99" s="20" t="s">
        <v>49</v>
      </c>
      <c r="B99" s="12" t="s">
        <v>155</v>
      </c>
      <c r="C99" s="24" t="s">
        <v>102</v>
      </c>
      <c r="D99" s="23">
        <v>3693</v>
      </c>
      <c r="E99" s="24">
        <f>E97+E98</f>
        <v>1</v>
      </c>
      <c r="F99" s="24">
        <f t="shared" ref="F99:V99" si="0">F97+F98</f>
        <v>0</v>
      </c>
      <c r="G99" s="24">
        <f t="shared" si="0"/>
        <v>0</v>
      </c>
      <c r="H99" s="24">
        <f t="shared" si="0"/>
        <v>0</v>
      </c>
      <c r="I99" s="24">
        <f t="shared" si="0"/>
        <v>0</v>
      </c>
      <c r="J99" s="24">
        <f t="shared" si="0"/>
        <v>2</v>
      </c>
      <c r="K99" s="24">
        <f t="shared" si="0"/>
        <v>4</v>
      </c>
      <c r="L99" s="24">
        <f t="shared" si="0"/>
        <v>17</v>
      </c>
      <c r="M99" s="24">
        <f t="shared" si="0"/>
        <v>15</v>
      </c>
      <c r="N99" s="24">
        <f t="shared" si="0"/>
        <v>45</v>
      </c>
      <c r="O99" s="24">
        <f t="shared" si="0"/>
        <v>128</v>
      </c>
      <c r="P99" s="24">
        <f t="shared" si="0"/>
        <v>313</v>
      </c>
      <c r="Q99" s="24">
        <f t="shared" si="0"/>
        <v>546</v>
      </c>
      <c r="R99" s="24">
        <f t="shared" si="0"/>
        <v>858</v>
      </c>
      <c r="S99" s="24">
        <f t="shared" si="0"/>
        <v>816</v>
      </c>
      <c r="T99" s="24">
        <f t="shared" si="0"/>
        <v>496</v>
      </c>
      <c r="U99" s="24">
        <f t="shared" si="0"/>
        <v>284</v>
      </c>
      <c r="V99" s="24">
        <f t="shared" si="0"/>
        <v>168</v>
      </c>
    </row>
    <row r="100" spans="1:22" x14ac:dyDescent="0.3">
      <c r="A100" s="21" t="s">
        <v>50</v>
      </c>
      <c r="B100" s="11" t="s">
        <v>156</v>
      </c>
      <c r="C100" s="23" t="s">
        <v>121</v>
      </c>
      <c r="D100" s="23">
        <v>8</v>
      </c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>
        <v>2</v>
      </c>
      <c r="P100" s="23">
        <v>1</v>
      </c>
      <c r="Q100" s="23">
        <v>2</v>
      </c>
      <c r="R100" s="23"/>
      <c r="S100" s="23">
        <v>2</v>
      </c>
      <c r="T100" s="23">
        <v>1</v>
      </c>
      <c r="U100" s="23"/>
      <c r="V100" s="29"/>
    </row>
    <row r="101" spans="1:22" x14ac:dyDescent="0.3">
      <c r="A101" s="21" t="s">
        <v>50</v>
      </c>
      <c r="B101" s="11" t="s">
        <v>156</v>
      </c>
      <c r="C101" s="23" t="s">
        <v>122</v>
      </c>
      <c r="D101" s="23">
        <v>7</v>
      </c>
      <c r="E101" s="23"/>
      <c r="F101" s="23"/>
      <c r="G101" s="23"/>
      <c r="H101" s="23"/>
      <c r="I101" s="23"/>
      <c r="J101" s="23"/>
      <c r="K101" s="23"/>
      <c r="L101" s="23"/>
      <c r="M101" s="23"/>
      <c r="N101" s="23">
        <v>1</v>
      </c>
      <c r="O101" s="23"/>
      <c r="P101" s="23"/>
      <c r="Q101" s="23">
        <v>1</v>
      </c>
      <c r="R101" s="23">
        <v>2</v>
      </c>
      <c r="S101" s="23">
        <v>2</v>
      </c>
      <c r="T101" s="23">
        <v>1</v>
      </c>
      <c r="U101" s="23"/>
      <c r="V101" s="29"/>
    </row>
    <row r="102" spans="1:22" x14ac:dyDescent="0.3">
      <c r="A102" s="20" t="s">
        <v>50</v>
      </c>
      <c r="B102" s="12" t="s">
        <v>156</v>
      </c>
      <c r="C102" s="24" t="s">
        <v>102</v>
      </c>
      <c r="D102" s="23">
        <v>15</v>
      </c>
      <c r="E102" s="24">
        <f>E100+E101</f>
        <v>0</v>
      </c>
      <c r="F102" s="24">
        <f t="shared" ref="F102:V102" si="1">F100+F101</f>
        <v>0</v>
      </c>
      <c r="G102" s="24">
        <f t="shared" si="1"/>
        <v>0</v>
      </c>
      <c r="H102" s="24">
        <f t="shared" si="1"/>
        <v>0</v>
      </c>
      <c r="I102" s="24">
        <f t="shared" si="1"/>
        <v>0</v>
      </c>
      <c r="J102" s="24">
        <f t="shared" si="1"/>
        <v>0</v>
      </c>
      <c r="K102" s="24">
        <f t="shared" si="1"/>
        <v>0</v>
      </c>
      <c r="L102" s="24">
        <f t="shared" si="1"/>
        <v>0</v>
      </c>
      <c r="M102" s="24">
        <f t="shared" si="1"/>
        <v>0</v>
      </c>
      <c r="N102" s="24">
        <f t="shared" si="1"/>
        <v>1</v>
      </c>
      <c r="O102" s="24">
        <f t="shared" si="1"/>
        <v>2</v>
      </c>
      <c r="P102" s="24">
        <f t="shared" si="1"/>
        <v>1</v>
      </c>
      <c r="Q102" s="24">
        <f t="shared" si="1"/>
        <v>3</v>
      </c>
      <c r="R102" s="24">
        <f t="shared" si="1"/>
        <v>2</v>
      </c>
      <c r="S102" s="24">
        <f t="shared" si="1"/>
        <v>4</v>
      </c>
      <c r="T102" s="24">
        <f t="shared" si="1"/>
        <v>2</v>
      </c>
      <c r="U102" s="24">
        <f t="shared" si="1"/>
        <v>0</v>
      </c>
      <c r="V102" s="24">
        <f t="shared" si="1"/>
        <v>0</v>
      </c>
    </row>
    <row r="103" spans="1:22" x14ac:dyDescent="0.3">
      <c r="A103" s="21" t="s">
        <v>51</v>
      </c>
      <c r="B103" s="11" t="s">
        <v>157</v>
      </c>
      <c r="C103" s="23" t="s">
        <v>121</v>
      </c>
      <c r="D103" s="23">
        <f>SUM(Table25[[#This Row],[0-4]:[85+]])</f>
        <v>2</v>
      </c>
      <c r="E103" s="23">
        <v>1</v>
      </c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9">
        <v>1</v>
      </c>
    </row>
    <row r="104" spans="1:22" x14ac:dyDescent="0.3">
      <c r="A104" s="21" t="s">
        <v>51</v>
      </c>
      <c r="B104" s="11" t="s">
        <v>157</v>
      </c>
      <c r="C104" s="23" t="s">
        <v>122</v>
      </c>
      <c r="D104" s="23">
        <f>SUM(Table25[[#This Row],[0-4]:[85+]])</f>
        <v>9</v>
      </c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>
        <v>1</v>
      </c>
      <c r="P104" s="23"/>
      <c r="Q104" s="23">
        <v>2</v>
      </c>
      <c r="R104" s="23">
        <v>1</v>
      </c>
      <c r="S104" s="23"/>
      <c r="T104" s="23">
        <v>4</v>
      </c>
      <c r="U104" s="23"/>
      <c r="V104" s="29">
        <v>1</v>
      </c>
    </row>
    <row r="105" spans="1:22" x14ac:dyDescent="0.3">
      <c r="A105" s="20" t="s">
        <v>51</v>
      </c>
      <c r="B105" s="12" t="s">
        <v>157</v>
      </c>
      <c r="C105" s="24" t="s">
        <v>102</v>
      </c>
      <c r="D105" s="23">
        <f>SUM(Table25[[#This Row],[0-4]:[85+]])</f>
        <v>11</v>
      </c>
      <c r="E105" s="24">
        <f>E103+E104</f>
        <v>1</v>
      </c>
      <c r="F105" s="24">
        <f t="shared" ref="F105:V105" si="2">F103+F104</f>
        <v>0</v>
      </c>
      <c r="G105" s="24">
        <f t="shared" si="2"/>
        <v>0</v>
      </c>
      <c r="H105" s="24">
        <f t="shared" si="2"/>
        <v>0</v>
      </c>
      <c r="I105" s="24">
        <f t="shared" si="2"/>
        <v>0</v>
      </c>
      <c r="J105" s="24">
        <f t="shared" si="2"/>
        <v>0</v>
      </c>
      <c r="K105" s="24">
        <f t="shared" si="2"/>
        <v>0</v>
      </c>
      <c r="L105" s="24">
        <f t="shared" si="2"/>
        <v>0</v>
      </c>
      <c r="M105" s="24">
        <f t="shared" si="2"/>
        <v>0</v>
      </c>
      <c r="N105" s="24">
        <f t="shared" si="2"/>
        <v>0</v>
      </c>
      <c r="O105" s="24">
        <f t="shared" si="2"/>
        <v>1</v>
      </c>
      <c r="P105" s="24">
        <f t="shared" si="2"/>
        <v>0</v>
      </c>
      <c r="Q105" s="24">
        <f t="shared" si="2"/>
        <v>2</v>
      </c>
      <c r="R105" s="24">
        <f t="shared" si="2"/>
        <v>1</v>
      </c>
      <c r="S105" s="24">
        <f t="shared" si="2"/>
        <v>0</v>
      </c>
      <c r="T105" s="24">
        <f t="shared" si="2"/>
        <v>4</v>
      </c>
      <c r="U105" s="24">
        <f t="shared" si="2"/>
        <v>0</v>
      </c>
      <c r="V105" s="24">
        <f t="shared" si="2"/>
        <v>2</v>
      </c>
    </row>
    <row r="106" spans="1:22" x14ac:dyDescent="0.3">
      <c r="A106" s="21" t="s">
        <v>52</v>
      </c>
      <c r="B106" s="11" t="s">
        <v>158</v>
      </c>
      <c r="C106" s="23" t="s">
        <v>121</v>
      </c>
      <c r="D106" s="23">
        <f>SUM(Table25[[#This Row],[0-4]:[85+]])</f>
        <v>0</v>
      </c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9"/>
    </row>
    <row r="107" spans="1:22" x14ac:dyDescent="0.3">
      <c r="A107" s="21" t="s">
        <v>52</v>
      </c>
      <c r="B107" s="11" t="s">
        <v>158</v>
      </c>
      <c r="C107" s="23" t="s">
        <v>122</v>
      </c>
      <c r="D107" s="23">
        <f>SUM(Table25[[#This Row],[0-4]:[85+]])</f>
        <v>1</v>
      </c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9">
        <v>1</v>
      </c>
    </row>
    <row r="108" spans="1:22" x14ac:dyDescent="0.3">
      <c r="A108" s="20" t="s">
        <v>52</v>
      </c>
      <c r="B108" s="12" t="s">
        <v>158</v>
      </c>
      <c r="C108" s="24" t="s">
        <v>102</v>
      </c>
      <c r="D108" s="23">
        <f>SUM(Table25[[#This Row],[0-4]:[85+]])</f>
        <v>1</v>
      </c>
      <c r="E108" s="24">
        <f>E106+E107</f>
        <v>0</v>
      </c>
      <c r="F108" s="24">
        <f t="shared" ref="F108:V108" si="3">F106+F107</f>
        <v>0</v>
      </c>
      <c r="G108" s="24">
        <f t="shared" si="3"/>
        <v>0</v>
      </c>
      <c r="H108" s="24">
        <f t="shared" si="3"/>
        <v>0</v>
      </c>
      <c r="I108" s="24">
        <f t="shared" si="3"/>
        <v>0</v>
      </c>
      <c r="J108" s="24">
        <f t="shared" si="3"/>
        <v>0</v>
      </c>
      <c r="K108" s="24">
        <f t="shared" si="3"/>
        <v>0</v>
      </c>
      <c r="L108" s="24">
        <f t="shared" si="3"/>
        <v>0</v>
      </c>
      <c r="M108" s="24">
        <f t="shared" si="3"/>
        <v>0</v>
      </c>
      <c r="N108" s="24">
        <f t="shared" si="3"/>
        <v>0</v>
      </c>
      <c r="O108" s="24">
        <f t="shared" si="3"/>
        <v>0</v>
      </c>
      <c r="P108" s="24">
        <f t="shared" si="3"/>
        <v>0</v>
      </c>
      <c r="Q108" s="24">
        <f t="shared" si="3"/>
        <v>0</v>
      </c>
      <c r="R108" s="24">
        <f t="shared" si="3"/>
        <v>0</v>
      </c>
      <c r="S108" s="24">
        <f t="shared" si="3"/>
        <v>0</v>
      </c>
      <c r="T108" s="24">
        <f t="shared" si="3"/>
        <v>0</v>
      </c>
      <c r="U108" s="24">
        <f t="shared" si="3"/>
        <v>0</v>
      </c>
      <c r="V108" s="24">
        <f t="shared" si="3"/>
        <v>1</v>
      </c>
    </row>
    <row r="109" spans="1:22" x14ac:dyDescent="0.3">
      <c r="A109" s="21" t="s">
        <v>53</v>
      </c>
      <c r="B109" s="11" t="s">
        <v>159</v>
      </c>
      <c r="C109" s="23" t="s">
        <v>121</v>
      </c>
      <c r="D109" s="23">
        <v>11</v>
      </c>
      <c r="E109" s="23"/>
      <c r="F109" s="23"/>
      <c r="G109" s="23">
        <v>2</v>
      </c>
      <c r="H109" s="23">
        <v>1</v>
      </c>
      <c r="I109" s="23">
        <v>1</v>
      </c>
      <c r="J109" s="23">
        <v>1</v>
      </c>
      <c r="K109" s="23">
        <v>2</v>
      </c>
      <c r="L109" s="23"/>
      <c r="M109" s="23"/>
      <c r="N109" s="23"/>
      <c r="O109" s="23">
        <v>1</v>
      </c>
      <c r="P109" s="23"/>
      <c r="Q109" s="23"/>
      <c r="R109" s="23">
        <v>1</v>
      </c>
      <c r="S109" s="23"/>
      <c r="T109" s="23"/>
      <c r="U109" s="23">
        <v>2</v>
      </c>
      <c r="V109" s="29"/>
    </row>
    <row r="110" spans="1:22" x14ac:dyDescent="0.3">
      <c r="A110" s="21" t="s">
        <v>53</v>
      </c>
      <c r="B110" s="11" t="s">
        <v>159</v>
      </c>
      <c r="C110" s="23" t="s">
        <v>122</v>
      </c>
      <c r="D110" s="23">
        <v>12</v>
      </c>
      <c r="E110" s="23"/>
      <c r="F110" s="23"/>
      <c r="G110" s="23">
        <v>2</v>
      </c>
      <c r="H110" s="23">
        <v>1</v>
      </c>
      <c r="I110" s="23"/>
      <c r="J110" s="23"/>
      <c r="K110" s="23">
        <v>1</v>
      </c>
      <c r="L110" s="23"/>
      <c r="M110" s="23">
        <v>2</v>
      </c>
      <c r="N110" s="23">
        <v>2</v>
      </c>
      <c r="O110" s="23">
        <v>1</v>
      </c>
      <c r="P110" s="23"/>
      <c r="Q110" s="23">
        <v>1</v>
      </c>
      <c r="R110" s="23">
        <v>1</v>
      </c>
      <c r="S110" s="23"/>
      <c r="T110" s="23"/>
      <c r="U110" s="23">
        <v>1</v>
      </c>
      <c r="V110" s="29"/>
    </row>
    <row r="111" spans="1:22" x14ac:dyDescent="0.3">
      <c r="A111" s="20" t="s">
        <v>53</v>
      </c>
      <c r="B111" s="12" t="s">
        <v>159</v>
      </c>
      <c r="C111" s="24" t="s">
        <v>102</v>
      </c>
      <c r="D111" s="23">
        <v>23</v>
      </c>
      <c r="E111" s="24">
        <v>0</v>
      </c>
      <c r="F111" s="24">
        <v>0</v>
      </c>
      <c r="G111" s="24">
        <v>4</v>
      </c>
      <c r="H111" s="24">
        <v>2</v>
      </c>
      <c r="I111" s="24">
        <v>1</v>
      </c>
      <c r="J111" s="24">
        <v>1</v>
      </c>
      <c r="K111" s="24">
        <v>3</v>
      </c>
      <c r="L111" s="24">
        <v>0</v>
      </c>
      <c r="M111" s="24">
        <v>2</v>
      </c>
      <c r="N111" s="24">
        <v>2</v>
      </c>
      <c r="O111" s="24">
        <v>2</v>
      </c>
      <c r="P111" s="24">
        <v>0</v>
      </c>
      <c r="Q111" s="24">
        <v>1</v>
      </c>
      <c r="R111" s="24">
        <v>2</v>
      </c>
      <c r="S111" s="24">
        <v>0</v>
      </c>
      <c r="T111" s="24">
        <v>0</v>
      </c>
      <c r="U111" s="24">
        <v>3</v>
      </c>
      <c r="V111" s="30">
        <v>0</v>
      </c>
    </row>
    <row r="112" spans="1:22" x14ac:dyDescent="0.3">
      <c r="A112" s="21" t="s">
        <v>54</v>
      </c>
      <c r="B112" s="11" t="s">
        <v>160</v>
      </c>
      <c r="C112" s="23" t="s">
        <v>121</v>
      </c>
      <c r="D112" s="23">
        <v>15</v>
      </c>
      <c r="E112" s="23"/>
      <c r="F112" s="23">
        <v>1</v>
      </c>
      <c r="G112" s="23">
        <v>1</v>
      </c>
      <c r="H112" s="23"/>
      <c r="I112" s="23"/>
      <c r="J112" s="23"/>
      <c r="K112" s="23">
        <v>1</v>
      </c>
      <c r="L112" s="23">
        <v>1</v>
      </c>
      <c r="M112" s="23"/>
      <c r="N112" s="23">
        <v>2</v>
      </c>
      <c r="O112" s="23">
        <v>2</v>
      </c>
      <c r="P112" s="23">
        <v>2</v>
      </c>
      <c r="Q112" s="23">
        <v>1</v>
      </c>
      <c r="R112" s="23"/>
      <c r="S112" s="23">
        <v>2</v>
      </c>
      <c r="T112" s="23">
        <v>2</v>
      </c>
      <c r="U112" s="23"/>
      <c r="V112" s="29"/>
    </row>
    <row r="113" spans="1:22" x14ac:dyDescent="0.3">
      <c r="A113" s="21" t="s">
        <v>54</v>
      </c>
      <c r="B113" s="11" t="s">
        <v>160</v>
      </c>
      <c r="C113" s="23" t="s">
        <v>122</v>
      </c>
      <c r="D113" s="23">
        <v>13</v>
      </c>
      <c r="E113" s="23"/>
      <c r="F113" s="23"/>
      <c r="G113" s="23"/>
      <c r="H113" s="23"/>
      <c r="I113" s="23"/>
      <c r="J113" s="23"/>
      <c r="K113" s="23">
        <v>1</v>
      </c>
      <c r="L113" s="23">
        <v>1</v>
      </c>
      <c r="M113" s="23"/>
      <c r="N113" s="23">
        <v>1</v>
      </c>
      <c r="O113" s="23">
        <v>2</v>
      </c>
      <c r="P113" s="23"/>
      <c r="Q113" s="23"/>
      <c r="R113" s="23">
        <v>3</v>
      </c>
      <c r="S113" s="23">
        <v>1</v>
      </c>
      <c r="T113" s="23">
        <v>1</v>
      </c>
      <c r="U113" s="23">
        <v>2</v>
      </c>
      <c r="V113" s="29">
        <v>1</v>
      </c>
    </row>
    <row r="114" spans="1:22" x14ac:dyDescent="0.3">
      <c r="A114" s="20" t="s">
        <v>54</v>
      </c>
      <c r="B114" s="12" t="s">
        <v>160</v>
      </c>
      <c r="C114" s="24" t="s">
        <v>102</v>
      </c>
      <c r="D114" s="23">
        <v>28</v>
      </c>
      <c r="E114" s="24">
        <v>0</v>
      </c>
      <c r="F114" s="24">
        <v>1</v>
      </c>
      <c r="G114" s="24">
        <v>1</v>
      </c>
      <c r="H114" s="24">
        <v>0</v>
      </c>
      <c r="I114" s="24">
        <v>0</v>
      </c>
      <c r="J114" s="24">
        <v>0</v>
      </c>
      <c r="K114" s="24">
        <v>2</v>
      </c>
      <c r="L114" s="24">
        <v>2</v>
      </c>
      <c r="M114" s="24">
        <v>0</v>
      </c>
      <c r="N114" s="24">
        <v>3</v>
      </c>
      <c r="O114" s="24">
        <v>4</v>
      </c>
      <c r="P114" s="24">
        <v>2</v>
      </c>
      <c r="Q114" s="24">
        <v>1</v>
      </c>
      <c r="R114" s="24">
        <v>3</v>
      </c>
      <c r="S114" s="24">
        <v>3</v>
      </c>
      <c r="T114" s="24">
        <v>3</v>
      </c>
      <c r="U114" s="24">
        <v>2</v>
      </c>
      <c r="V114" s="30">
        <v>1</v>
      </c>
    </row>
    <row r="115" spans="1:22" x14ac:dyDescent="0.3">
      <c r="A115" s="21" t="s">
        <v>55</v>
      </c>
      <c r="B115" s="11" t="s">
        <v>161</v>
      </c>
      <c r="C115" s="23" t="s">
        <v>121</v>
      </c>
      <c r="D115" s="23">
        <v>591</v>
      </c>
      <c r="E115" s="23"/>
      <c r="F115" s="23"/>
      <c r="G115" s="23"/>
      <c r="H115" s="23">
        <v>1</v>
      </c>
      <c r="I115" s="23"/>
      <c r="J115" s="23">
        <v>2</v>
      </c>
      <c r="K115" s="23">
        <v>13</v>
      </c>
      <c r="L115" s="23">
        <v>18</v>
      </c>
      <c r="M115" s="23">
        <v>27</v>
      </c>
      <c r="N115" s="23">
        <v>35</v>
      </c>
      <c r="O115" s="23">
        <v>23</v>
      </c>
      <c r="P115" s="23">
        <v>54</v>
      </c>
      <c r="Q115" s="23">
        <v>72</v>
      </c>
      <c r="R115" s="23">
        <v>102</v>
      </c>
      <c r="S115" s="23">
        <v>102</v>
      </c>
      <c r="T115" s="23">
        <v>54</v>
      </c>
      <c r="U115" s="23">
        <v>54</v>
      </c>
      <c r="V115" s="29">
        <v>34</v>
      </c>
    </row>
    <row r="116" spans="1:22" x14ac:dyDescent="0.3">
      <c r="A116" s="21" t="s">
        <v>55</v>
      </c>
      <c r="B116" s="11" t="s">
        <v>161</v>
      </c>
      <c r="C116" s="23" t="s">
        <v>122</v>
      </c>
      <c r="D116" s="23">
        <v>515</v>
      </c>
      <c r="E116" s="23"/>
      <c r="F116" s="23"/>
      <c r="G116" s="23"/>
      <c r="H116" s="23"/>
      <c r="I116" s="23">
        <v>3</v>
      </c>
      <c r="J116" s="23">
        <v>5</v>
      </c>
      <c r="K116" s="23">
        <v>7</v>
      </c>
      <c r="L116" s="23">
        <v>15</v>
      </c>
      <c r="M116" s="23">
        <v>22</v>
      </c>
      <c r="N116" s="23">
        <v>38</v>
      </c>
      <c r="O116" s="23">
        <v>26</v>
      </c>
      <c r="P116" s="23">
        <v>37</v>
      </c>
      <c r="Q116" s="23">
        <v>55</v>
      </c>
      <c r="R116" s="23">
        <v>73</v>
      </c>
      <c r="S116" s="23">
        <v>79</v>
      </c>
      <c r="T116" s="23">
        <v>62</v>
      </c>
      <c r="U116" s="23">
        <v>49</v>
      </c>
      <c r="V116" s="29">
        <v>44</v>
      </c>
    </row>
    <row r="117" spans="1:22" x14ac:dyDescent="0.3">
      <c r="A117" s="20" t="s">
        <v>55</v>
      </c>
      <c r="B117" s="12" t="s">
        <v>161</v>
      </c>
      <c r="C117" s="24" t="s">
        <v>102</v>
      </c>
      <c r="D117" s="23">
        <v>1106</v>
      </c>
      <c r="E117" s="24">
        <v>0</v>
      </c>
      <c r="F117" s="24">
        <v>0</v>
      </c>
      <c r="G117" s="24">
        <v>0</v>
      </c>
      <c r="H117" s="24">
        <v>1</v>
      </c>
      <c r="I117" s="24">
        <v>3</v>
      </c>
      <c r="J117" s="24">
        <v>7</v>
      </c>
      <c r="K117" s="24">
        <v>20</v>
      </c>
      <c r="L117" s="24">
        <v>33</v>
      </c>
      <c r="M117" s="24">
        <v>49</v>
      </c>
      <c r="N117" s="24">
        <v>73</v>
      </c>
      <c r="O117" s="24">
        <v>49</v>
      </c>
      <c r="P117" s="24">
        <v>91</v>
      </c>
      <c r="Q117" s="24">
        <v>127</v>
      </c>
      <c r="R117" s="24">
        <v>175</v>
      </c>
      <c r="S117" s="24">
        <v>181</v>
      </c>
      <c r="T117" s="24">
        <v>116</v>
      </c>
      <c r="U117" s="24">
        <v>103</v>
      </c>
      <c r="V117" s="30">
        <v>78</v>
      </c>
    </row>
    <row r="118" spans="1:22" x14ac:dyDescent="0.3">
      <c r="A118" s="21" t="s">
        <v>56</v>
      </c>
      <c r="B118" s="11" t="s">
        <v>162</v>
      </c>
      <c r="C118" s="23" t="s">
        <v>121</v>
      </c>
      <c r="D118" s="23">
        <v>57</v>
      </c>
      <c r="E118" s="23"/>
      <c r="F118" s="23"/>
      <c r="G118" s="23"/>
      <c r="H118" s="23"/>
      <c r="I118" s="23"/>
      <c r="J118" s="23"/>
      <c r="K118" s="23"/>
      <c r="L118" s="23"/>
      <c r="M118" s="23"/>
      <c r="N118" s="23">
        <v>1</v>
      </c>
      <c r="O118" s="23">
        <v>1</v>
      </c>
      <c r="P118" s="23"/>
      <c r="Q118" s="23">
        <v>7</v>
      </c>
      <c r="R118" s="23">
        <v>9</v>
      </c>
      <c r="S118" s="23">
        <v>15</v>
      </c>
      <c r="T118" s="23">
        <v>12</v>
      </c>
      <c r="U118" s="23">
        <v>10</v>
      </c>
      <c r="V118" s="29">
        <v>2</v>
      </c>
    </row>
    <row r="119" spans="1:22" x14ac:dyDescent="0.3">
      <c r="A119" s="21" t="s">
        <v>56</v>
      </c>
      <c r="B119" s="11" t="s">
        <v>162</v>
      </c>
      <c r="C119" s="23" t="s">
        <v>122</v>
      </c>
      <c r="D119" s="23">
        <v>17</v>
      </c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>
        <v>1</v>
      </c>
      <c r="P119" s="23"/>
      <c r="Q119" s="23">
        <v>2</v>
      </c>
      <c r="R119" s="23">
        <v>3</v>
      </c>
      <c r="S119" s="23">
        <v>5</v>
      </c>
      <c r="T119" s="23">
        <v>2</v>
      </c>
      <c r="U119" s="23">
        <v>4</v>
      </c>
      <c r="V119" s="29"/>
    </row>
    <row r="120" spans="1:22" x14ac:dyDescent="0.3">
      <c r="A120" s="20" t="s">
        <v>56</v>
      </c>
      <c r="B120" s="12" t="s">
        <v>162</v>
      </c>
      <c r="C120" s="24" t="s">
        <v>102</v>
      </c>
      <c r="D120" s="23">
        <v>74</v>
      </c>
      <c r="E120" s="24">
        <v>0</v>
      </c>
      <c r="F120" s="24">
        <v>0</v>
      </c>
      <c r="G120" s="24">
        <v>0</v>
      </c>
      <c r="H120" s="24">
        <v>0</v>
      </c>
      <c r="I120" s="24">
        <v>0</v>
      </c>
      <c r="J120" s="24">
        <v>0</v>
      </c>
      <c r="K120" s="24">
        <v>0</v>
      </c>
      <c r="L120" s="24">
        <v>0</v>
      </c>
      <c r="M120" s="24">
        <v>0</v>
      </c>
      <c r="N120" s="24">
        <v>1</v>
      </c>
      <c r="O120" s="24">
        <v>2</v>
      </c>
      <c r="P120" s="24">
        <v>0</v>
      </c>
      <c r="Q120" s="24">
        <v>9</v>
      </c>
      <c r="R120" s="24">
        <v>12</v>
      </c>
      <c r="S120" s="24">
        <v>20</v>
      </c>
      <c r="T120" s="24">
        <v>14</v>
      </c>
      <c r="U120" s="24">
        <v>14</v>
      </c>
      <c r="V120" s="30">
        <v>2</v>
      </c>
    </row>
    <row r="121" spans="1:22" x14ac:dyDescent="0.3">
      <c r="A121" s="21" t="s">
        <v>57</v>
      </c>
      <c r="B121" s="11" t="s">
        <v>163</v>
      </c>
      <c r="C121" s="23" t="s">
        <v>121</v>
      </c>
      <c r="D121" s="23">
        <v>5</v>
      </c>
      <c r="E121" s="23"/>
      <c r="F121" s="23"/>
      <c r="G121" s="23"/>
      <c r="H121" s="23"/>
      <c r="I121" s="23"/>
      <c r="J121" s="23"/>
      <c r="K121" s="23"/>
      <c r="L121" s="23"/>
      <c r="M121" s="23"/>
      <c r="N121" s="23">
        <v>1</v>
      </c>
      <c r="O121" s="23">
        <v>1</v>
      </c>
      <c r="P121" s="23"/>
      <c r="Q121" s="23"/>
      <c r="R121" s="23">
        <v>1</v>
      </c>
      <c r="S121" s="23"/>
      <c r="T121" s="23"/>
      <c r="U121" s="23">
        <v>2</v>
      </c>
      <c r="V121" s="29"/>
    </row>
    <row r="122" spans="1:22" x14ac:dyDescent="0.3">
      <c r="A122" s="21" t="s">
        <v>57</v>
      </c>
      <c r="B122" s="11" t="s">
        <v>163</v>
      </c>
      <c r="C122" s="23" t="s">
        <v>122</v>
      </c>
      <c r="D122" s="23">
        <v>2</v>
      </c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>
        <v>1</v>
      </c>
      <c r="T122" s="23"/>
      <c r="U122" s="23"/>
      <c r="V122" s="29">
        <v>1</v>
      </c>
    </row>
    <row r="123" spans="1:22" x14ac:dyDescent="0.3">
      <c r="A123" s="20" t="s">
        <v>57</v>
      </c>
      <c r="B123" s="12" t="s">
        <v>163</v>
      </c>
      <c r="C123" s="24" t="s">
        <v>102</v>
      </c>
      <c r="D123" s="23">
        <v>7</v>
      </c>
      <c r="E123" s="24">
        <v>0</v>
      </c>
      <c r="F123" s="24">
        <v>0</v>
      </c>
      <c r="G123" s="24">
        <v>0</v>
      </c>
      <c r="H123" s="24">
        <v>0</v>
      </c>
      <c r="I123" s="24">
        <v>0</v>
      </c>
      <c r="J123" s="24">
        <v>0</v>
      </c>
      <c r="K123" s="24">
        <v>0</v>
      </c>
      <c r="L123" s="24">
        <v>0</v>
      </c>
      <c r="M123" s="24">
        <v>0</v>
      </c>
      <c r="N123" s="24">
        <v>1</v>
      </c>
      <c r="O123" s="24">
        <v>1</v>
      </c>
      <c r="P123" s="24">
        <v>0</v>
      </c>
      <c r="Q123" s="24">
        <v>0</v>
      </c>
      <c r="R123" s="24">
        <v>1</v>
      </c>
      <c r="S123" s="24">
        <v>1</v>
      </c>
      <c r="T123" s="24">
        <v>0</v>
      </c>
      <c r="U123" s="24">
        <v>2</v>
      </c>
      <c r="V123" s="30">
        <v>1</v>
      </c>
    </row>
    <row r="124" spans="1:22" x14ac:dyDescent="0.3">
      <c r="A124" s="21" t="s">
        <v>58</v>
      </c>
      <c r="B124" s="11" t="s">
        <v>164</v>
      </c>
      <c r="C124" s="23" t="s">
        <v>121</v>
      </c>
      <c r="D124" s="23">
        <v>4</v>
      </c>
      <c r="E124" s="23">
        <v>1</v>
      </c>
      <c r="F124" s="23"/>
      <c r="G124" s="23"/>
      <c r="H124" s="23"/>
      <c r="I124" s="23"/>
      <c r="J124" s="23"/>
      <c r="K124" s="23"/>
      <c r="L124" s="23"/>
      <c r="M124" s="23"/>
      <c r="N124" s="23"/>
      <c r="O124" s="23">
        <v>1</v>
      </c>
      <c r="P124" s="23">
        <v>1</v>
      </c>
      <c r="Q124" s="23"/>
      <c r="R124" s="23">
        <v>1</v>
      </c>
      <c r="S124" s="23"/>
      <c r="T124" s="23"/>
      <c r="U124" s="23"/>
      <c r="V124" s="29"/>
    </row>
    <row r="125" spans="1:22" x14ac:dyDescent="0.3">
      <c r="A125" s="21" t="s">
        <v>58</v>
      </c>
      <c r="B125" s="11" t="s">
        <v>164</v>
      </c>
      <c r="C125" s="23" t="s">
        <v>122</v>
      </c>
      <c r="D125" s="23">
        <v>1</v>
      </c>
      <c r="E125" s="23"/>
      <c r="F125" s="23">
        <v>1</v>
      </c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9"/>
    </row>
    <row r="126" spans="1:22" x14ac:dyDescent="0.3">
      <c r="A126" s="20" t="s">
        <v>58</v>
      </c>
      <c r="B126" s="12" t="s">
        <v>164</v>
      </c>
      <c r="C126" s="24" t="s">
        <v>102</v>
      </c>
      <c r="D126" s="23">
        <v>5</v>
      </c>
      <c r="E126" s="24">
        <v>1</v>
      </c>
      <c r="F126" s="24">
        <v>1</v>
      </c>
      <c r="G126" s="24">
        <v>0</v>
      </c>
      <c r="H126" s="24">
        <v>0</v>
      </c>
      <c r="I126" s="24">
        <v>0</v>
      </c>
      <c r="J126" s="24">
        <v>0</v>
      </c>
      <c r="K126" s="24">
        <v>0</v>
      </c>
      <c r="L126" s="24">
        <v>0</v>
      </c>
      <c r="M126" s="24">
        <v>0</v>
      </c>
      <c r="N126" s="24">
        <v>0</v>
      </c>
      <c r="O126" s="24">
        <v>1</v>
      </c>
      <c r="P126" s="24">
        <v>1</v>
      </c>
      <c r="Q126" s="24">
        <v>0</v>
      </c>
      <c r="R126" s="24">
        <v>1</v>
      </c>
      <c r="S126" s="24">
        <v>0</v>
      </c>
      <c r="T126" s="24">
        <v>0</v>
      </c>
      <c r="U126" s="24">
        <v>0</v>
      </c>
      <c r="V126" s="30">
        <v>0</v>
      </c>
    </row>
    <row r="127" spans="1:22" x14ac:dyDescent="0.3">
      <c r="A127" s="21" t="s">
        <v>59</v>
      </c>
      <c r="B127" s="11" t="s">
        <v>165</v>
      </c>
      <c r="C127" s="23" t="s">
        <v>121</v>
      </c>
      <c r="D127" s="23">
        <v>12</v>
      </c>
      <c r="E127" s="23"/>
      <c r="F127" s="23"/>
      <c r="G127" s="23"/>
      <c r="H127" s="23"/>
      <c r="I127" s="23"/>
      <c r="J127" s="23"/>
      <c r="K127" s="23"/>
      <c r="L127" s="23"/>
      <c r="M127" s="23">
        <v>1</v>
      </c>
      <c r="N127" s="23"/>
      <c r="O127" s="23">
        <v>1</v>
      </c>
      <c r="P127" s="23">
        <v>2</v>
      </c>
      <c r="Q127" s="23">
        <v>3</v>
      </c>
      <c r="R127" s="23">
        <v>2</v>
      </c>
      <c r="S127" s="23">
        <v>1</v>
      </c>
      <c r="T127" s="23">
        <v>2</v>
      </c>
      <c r="U127" s="23"/>
      <c r="V127" s="29"/>
    </row>
    <row r="128" spans="1:22" x14ac:dyDescent="0.3">
      <c r="A128" s="21" t="s">
        <v>59</v>
      </c>
      <c r="B128" s="11" t="s">
        <v>165</v>
      </c>
      <c r="C128" s="23" t="s">
        <v>122</v>
      </c>
      <c r="D128" s="23">
        <v>3</v>
      </c>
      <c r="E128" s="23">
        <v>1</v>
      </c>
      <c r="F128" s="23"/>
      <c r="G128" s="23"/>
      <c r="H128" s="23"/>
      <c r="I128" s="23"/>
      <c r="J128" s="23"/>
      <c r="K128" s="23">
        <v>1</v>
      </c>
      <c r="L128" s="23"/>
      <c r="M128" s="23"/>
      <c r="N128" s="23"/>
      <c r="O128" s="23"/>
      <c r="P128" s="23"/>
      <c r="Q128" s="23"/>
      <c r="R128" s="23"/>
      <c r="S128" s="23">
        <v>1</v>
      </c>
      <c r="T128" s="23"/>
      <c r="U128" s="23"/>
      <c r="V128" s="29"/>
    </row>
    <row r="129" spans="1:22" x14ac:dyDescent="0.3">
      <c r="A129" s="20" t="s">
        <v>59</v>
      </c>
      <c r="B129" s="12" t="s">
        <v>165</v>
      </c>
      <c r="C129" s="24" t="s">
        <v>102</v>
      </c>
      <c r="D129" s="23">
        <v>15</v>
      </c>
      <c r="E129" s="24">
        <v>1</v>
      </c>
      <c r="F129" s="24">
        <v>0</v>
      </c>
      <c r="G129" s="24">
        <v>0</v>
      </c>
      <c r="H129" s="24">
        <v>0</v>
      </c>
      <c r="I129" s="24">
        <v>0</v>
      </c>
      <c r="J129" s="24">
        <v>0</v>
      </c>
      <c r="K129" s="24">
        <v>1</v>
      </c>
      <c r="L129" s="24">
        <v>0</v>
      </c>
      <c r="M129" s="24">
        <v>1</v>
      </c>
      <c r="N129" s="24">
        <v>0</v>
      </c>
      <c r="O129" s="24">
        <v>1</v>
      </c>
      <c r="P129" s="24">
        <v>2</v>
      </c>
      <c r="Q129" s="24">
        <v>3</v>
      </c>
      <c r="R129" s="24">
        <v>2</v>
      </c>
      <c r="S129" s="24">
        <v>2</v>
      </c>
      <c r="T129" s="24">
        <v>2</v>
      </c>
      <c r="U129" s="24">
        <v>0</v>
      </c>
      <c r="V129" s="30">
        <v>0</v>
      </c>
    </row>
    <row r="130" spans="1:22" x14ac:dyDescent="0.3">
      <c r="A130" s="21" t="s">
        <v>60</v>
      </c>
      <c r="B130" s="11" t="s">
        <v>166</v>
      </c>
      <c r="C130" s="23" t="s">
        <v>121</v>
      </c>
      <c r="D130" s="23">
        <v>52</v>
      </c>
      <c r="E130" s="23"/>
      <c r="F130" s="23"/>
      <c r="G130" s="23">
        <v>1</v>
      </c>
      <c r="H130" s="23">
        <v>1</v>
      </c>
      <c r="I130" s="23"/>
      <c r="J130" s="23"/>
      <c r="K130" s="23">
        <v>1</v>
      </c>
      <c r="L130" s="23">
        <v>1</v>
      </c>
      <c r="M130" s="23"/>
      <c r="N130" s="23">
        <v>1</v>
      </c>
      <c r="O130" s="23">
        <v>5</v>
      </c>
      <c r="P130" s="23">
        <v>3</v>
      </c>
      <c r="Q130" s="23">
        <v>7</v>
      </c>
      <c r="R130" s="23">
        <v>9</v>
      </c>
      <c r="S130" s="23">
        <v>4</v>
      </c>
      <c r="T130" s="23">
        <v>7</v>
      </c>
      <c r="U130" s="23">
        <v>9</v>
      </c>
      <c r="V130" s="29">
        <v>3</v>
      </c>
    </row>
    <row r="131" spans="1:22" x14ac:dyDescent="0.3">
      <c r="A131" s="21" t="s">
        <v>60</v>
      </c>
      <c r="B131" s="11" t="s">
        <v>166</v>
      </c>
      <c r="C131" s="23" t="s">
        <v>122</v>
      </c>
      <c r="D131" s="23">
        <v>66</v>
      </c>
      <c r="E131" s="23"/>
      <c r="F131" s="23"/>
      <c r="G131" s="23">
        <v>1</v>
      </c>
      <c r="H131" s="23"/>
      <c r="I131" s="23">
        <v>2</v>
      </c>
      <c r="J131" s="23">
        <v>1</v>
      </c>
      <c r="K131" s="23">
        <v>1</v>
      </c>
      <c r="L131" s="23">
        <v>1</v>
      </c>
      <c r="M131" s="23">
        <v>2</v>
      </c>
      <c r="N131" s="23">
        <v>4</v>
      </c>
      <c r="O131" s="23">
        <v>3</v>
      </c>
      <c r="P131" s="23">
        <v>5</v>
      </c>
      <c r="Q131" s="23">
        <v>8</v>
      </c>
      <c r="R131" s="23">
        <v>9</v>
      </c>
      <c r="S131" s="23">
        <v>14</v>
      </c>
      <c r="T131" s="23">
        <v>5</v>
      </c>
      <c r="U131" s="23">
        <v>4</v>
      </c>
      <c r="V131" s="29">
        <v>6</v>
      </c>
    </row>
    <row r="132" spans="1:22" x14ac:dyDescent="0.3">
      <c r="A132" s="20" t="s">
        <v>60</v>
      </c>
      <c r="B132" s="12" t="s">
        <v>166</v>
      </c>
      <c r="C132" s="24" t="s">
        <v>102</v>
      </c>
      <c r="D132" s="23">
        <v>118</v>
      </c>
      <c r="E132" s="24">
        <v>0</v>
      </c>
      <c r="F132" s="24">
        <v>0</v>
      </c>
      <c r="G132" s="24">
        <v>2</v>
      </c>
      <c r="H132" s="24">
        <v>1</v>
      </c>
      <c r="I132" s="24">
        <v>2</v>
      </c>
      <c r="J132" s="24">
        <v>1</v>
      </c>
      <c r="K132" s="24">
        <v>2</v>
      </c>
      <c r="L132" s="24">
        <v>2</v>
      </c>
      <c r="M132" s="24">
        <v>2</v>
      </c>
      <c r="N132" s="24">
        <v>5</v>
      </c>
      <c r="O132" s="24">
        <v>8</v>
      </c>
      <c r="P132" s="24">
        <v>8</v>
      </c>
      <c r="Q132" s="24">
        <v>15</v>
      </c>
      <c r="R132" s="24">
        <v>18</v>
      </c>
      <c r="S132" s="24">
        <v>18</v>
      </c>
      <c r="T132" s="24">
        <v>12</v>
      </c>
      <c r="U132" s="24">
        <v>13</v>
      </c>
      <c r="V132" s="30">
        <v>9</v>
      </c>
    </row>
    <row r="133" spans="1:22" x14ac:dyDescent="0.3">
      <c r="A133" s="21" t="s">
        <v>61</v>
      </c>
      <c r="B133" s="11" t="s">
        <v>167</v>
      </c>
      <c r="C133" s="23" t="s">
        <v>121</v>
      </c>
      <c r="D133" s="23">
        <v>26</v>
      </c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>
        <v>2</v>
      </c>
      <c r="Q133" s="23">
        <v>2</v>
      </c>
      <c r="R133" s="23">
        <v>4</v>
      </c>
      <c r="S133" s="23">
        <v>7</v>
      </c>
      <c r="T133" s="23">
        <v>3</v>
      </c>
      <c r="U133" s="23">
        <v>4</v>
      </c>
      <c r="V133" s="29">
        <v>4</v>
      </c>
    </row>
    <row r="134" spans="1:22" x14ac:dyDescent="0.3">
      <c r="A134" s="21" t="s">
        <v>61</v>
      </c>
      <c r="B134" s="11" t="s">
        <v>167</v>
      </c>
      <c r="C134" s="23" t="s">
        <v>122</v>
      </c>
      <c r="D134" s="23">
        <v>3293</v>
      </c>
      <c r="E134" s="23"/>
      <c r="F134" s="23"/>
      <c r="G134" s="23"/>
      <c r="H134" s="23"/>
      <c r="I134" s="23">
        <v>1</v>
      </c>
      <c r="J134" s="23">
        <v>9</v>
      </c>
      <c r="K134" s="23">
        <v>26</v>
      </c>
      <c r="L134" s="23">
        <v>71</v>
      </c>
      <c r="M134" s="23">
        <v>203</v>
      </c>
      <c r="N134" s="23">
        <v>255</v>
      </c>
      <c r="O134" s="23">
        <v>327</v>
      </c>
      <c r="P134" s="23">
        <v>355</v>
      </c>
      <c r="Q134" s="23">
        <v>410</v>
      </c>
      <c r="R134" s="23">
        <v>476</v>
      </c>
      <c r="S134" s="23">
        <v>408</v>
      </c>
      <c r="T134" s="23">
        <v>341</v>
      </c>
      <c r="U134" s="23">
        <v>252</v>
      </c>
      <c r="V134" s="29">
        <v>159</v>
      </c>
    </row>
    <row r="135" spans="1:22" x14ac:dyDescent="0.3">
      <c r="A135" s="20" t="s">
        <v>61</v>
      </c>
      <c r="B135" s="12" t="s">
        <v>167</v>
      </c>
      <c r="C135" s="24" t="s">
        <v>102</v>
      </c>
      <c r="D135" s="23">
        <v>3319</v>
      </c>
      <c r="E135" s="24">
        <v>0</v>
      </c>
      <c r="F135" s="24">
        <v>0</v>
      </c>
      <c r="G135" s="24">
        <v>0</v>
      </c>
      <c r="H135" s="24">
        <v>0</v>
      </c>
      <c r="I135" s="24">
        <v>1</v>
      </c>
      <c r="J135" s="24">
        <v>9</v>
      </c>
      <c r="K135" s="24">
        <v>26</v>
      </c>
      <c r="L135" s="24">
        <v>71</v>
      </c>
      <c r="M135" s="24">
        <v>203</v>
      </c>
      <c r="N135" s="24">
        <v>255</v>
      </c>
      <c r="O135" s="24">
        <v>327</v>
      </c>
      <c r="P135" s="24">
        <v>357</v>
      </c>
      <c r="Q135" s="24">
        <v>412</v>
      </c>
      <c r="R135" s="24">
        <v>480</v>
      </c>
      <c r="S135" s="24">
        <v>415</v>
      </c>
      <c r="T135" s="24">
        <v>344</v>
      </c>
      <c r="U135" s="24">
        <v>256</v>
      </c>
      <c r="V135" s="30">
        <v>163</v>
      </c>
    </row>
    <row r="136" spans="1:22" x14ac:dyDescent="0.3">
      <c r="A136" s="34" t="s">
        <v>62</v>
      </c>
      <c r="B136" s="16" t="s">
        <v>168</v>
      </c>
      <c r="C136" s="25" t="s">
        <v>122</v>
      </c>
      <c r="D136" s="23">
        <f>SUM(Table25[[#This Row],[0-4]:[85+]])</f>
        <v>98</v>
      </c>
      <c r="E136" s="25"/>
      <c r="F136" s="25"/>
      <c r="G136" s="25"/>
      <c r="H136" s="25"/>
      <c r="I136" s="25"/>
      <c r="J136" s="25"/>
      <c r="K136" s="25"/>
      <c r="L136" s="25">
        <v>1</v>
      </c>
      <c r="M136" s="25">
        <v>3</v>
      </c>
      <c r="N136" s="25">
        <v>3</v>
      </c>
      <c r="O136" s="25">
        <v>4</v>
      </c>
      <c r="P136" s="25">
        <v>4</v>
      </c>
      <c r="Q136" s="25">
        <v>11</v>
      </c>
      <c r="R136" s="25">
        <v>9</v>
      </c>
      <c r="S136" s="25">
        <v>19</v>
      </c>
      <c r="T136" s="25">
        <v>15</v>
      </c>
      <c r="U136" s="25">
        <v>13</v>
      </c>
      <c r="V136" s="35">
        <v>16</v>
      </c>
    </row>
    <row r="137" spans="1:22" x14ac:dyDescent="0.3">
      <c r="A137" s="34" t="s">
        <v>63</v>
      </c>
      <c r="B137" s="16" t="s">
        <v>169</v>
      </c>
      <c r="C137" s="25" t="s">
        <v>122</v>
      </c>
      <c r="D137" s="23">
        <f>SUM(Table25[[#This Row],[0-4]:[85+]])</f>
        <v>10</v>
      </c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>
        <v>1</v>
      </c>
      <c r="P137" s="25">
        <v>1</v>
      </c>
      <c r="Q137" s="25"/>
      <c r="R137" s="25">
        <v>1</v>
      </c>
      <c r="S137" s="25">
        <v>4</v>
      </c>
      <c r="T137" s="25">
        <v>1</v>
      </c>
      <c r="U137" s="25">
        <v>1</v>
      </c>
      <c r="V137" s="35">
        <v>1</v>
      </c>
    </row>
    <row r="138" spans="1:22" x14ac:dyDescent="0.3">
      <c r="A138" s="34" t="s">
        <v>64</v>
      </c>
      <c r="B138" s="16" t="s">
        <v>170</v>
      </c>
      <c r="C138" s="25" t="s">
        <v>122</v>
      </c>
      <c r="D138" s="23">
        <f>SUM(Table25[[#This Row],[0-4]:[85+]])</f>
        <v>297</v>
      </c>
      <c r="E138" s="25"/>
      <c r="F138" s="25"/>
      <c r="G138" s="25"/>
      <c r="H138" s="25"/>
      <c r="I138" s="25"/>
      <c r="J138" s="25">
        <v>4</v>
      </c>
      <c r="K138" s="25">
        <v>14</v>
      </c>
      <c r="L138" s="25">
        <v>23</v>
      </c>
      <c r="M138" s="25">
        <v>22</v>
      </c>
      <c r="N138" s="25">
        <v>32</v>
      </c>
      <c r="O138" s="25">
        <v>33</v>
      </c>
      <c r="P138" s="25">
        <v>39</v>
      </c>
      <c r="Q138" s="25">
        <v>35</v>
      </c>
      <c r="R138" s="25">
        <v>34</v>
      </c>
      <c r="S138" s="25">
        <v>30</v>
      </c>
      <c r="T138" s="25">
        <v>11</v>
      </c>
      <c r="U138" s="25">
        <v>9</v>
      </c>
      <c r="V138" s="35">
        <v>11</v>
      </c>
    </row>
    <row r="139" spans="1:22" x14ac:dyDescent="0.3">
      <c r="A139" s="34" t="s">
        <v>65</v>
      </c>
      <c r="B139" s="16" t="s">
        <v>171</v>
      </c>
      <c r="C139" s="25" t="s">
        <v>122</v>
      </c>
      <c r="D139" s="23">
        <f>SUM(Table25[[#This Row],[0-4]:[85+]])</f>
        <v>850</v>
      </c>
      <c r="E139" s="25"/>
      <c r="F139" s="25"/>
      <c r="G139" s="25"/>
      <c r="H139" s="25"/>
      <c r="I139" s="25"/>
      <c r="J139" s="25">
        <v>2</v>
      </c>
      <c r="K139" s="25">
        <v>5</v>
      </c>
      <c r="L139" s="25">
        <v>14</v>
      </c>
      <c r="M139" s="25">
        <v>20</v>
      </c>
      <c r="N139" s="25">
        <v>37</v>
      </c>
      <c r="O139" s="25">
        <v>71</v>
      </c>
      <c r="P139" s="25">
        <v>127</v>
      </c>
      <c r="Q139" s="25">
        <v>148</v>
      </c>
      <c r="R139" s="25">
        <v>151</v>
      </c>
      <c r="S139" s="25">
        <v>109</v>
      </c>
      <c r="T139" s="25">
        <v>87</v>
      </c>
      <c r="U139" s="25">
        <v>54</v>
      </c>
      <c r="V139" s="35">
        <v>25</v>
      </c>
    </row>
    <row r="140" spans="1:22" x14ac:dyDescent="0.3">
      <c r="A140" s="34" t="s">
        <v>66</v>
      </c>
      <c r="B140" s="16" t="s">
        <v>172</v>
      </c>
      <c r="C140" s="25" t="s">
        <v>122</v>
      </c>
      <c r="D140" s="23">
        <f>SUM(Table25[[#This Row],[0-4]:[85+]])</f>
        <v>14</v>
      </c>
      <c r="E140" s="25"/>
      <c r="F140" s="25"/>
      <c r="G140" s="25"/>
      <c r="H140" s="25"/>
      <c r="I140" s="25"/>
      <c r="J140" s="25"/>
      <c r="K140" s="25"/>
      <c r="L140" s="25">
        <v>1</v>
      </c>
      <c r="M140" s="25"/>
      <c r="N140" s="25"/>
      <c r="O140" s="25"/>
      <c r="P140" s="25"/>
      <c r="Q140" s="25">
        <v>1</v>
      </c>
      <c r="R140" s="25">
        <v>1</v>
      </c>
      <c r="S140" s="25">
        <v>2</v>
      </c>
      <c r="T140" s="25">
        <v>4</v>
      </c>
      <c r="U140" s="25">
        <v>1</v>
      </c>
      <c r="V140" s="35">
        <v>4</v>
      </c>
    </row>
    <row r="141" spans="1:22" x14ac:dyDescent="0.3">
      <c r="A141" s="34" t="s">
        <v>67</v>
      </c>
      <c r="B141" s="15" t="s">
        <v>173</v>
      </c>
      <c r="C141" s="25" t="s">
        <v>122</v>
      </c>
      <c r="D141" s="23">
        <f>SUM(Table25[[#This Row],[0-4]:[85+]])</f>
        <v>369</v>
      </c>
      <c r="E141" s="25"/>
      <c r="F141" s="25"/>
      <c r="G141" s="25">
        <v>1</v>
      </c>
      <c r="H141" s="25">
        <v>2</v>
      </c>
      <c r="I141" s="25">
        <v>4</v>
      </c>
      <c r="J141" s="25">
        <v>4</v>
      </c>
      <c r="K141" s="25">
        <v>5</v>
      </c>
      <c r="L141" s="25">
        <v>5</v>
      </c>
      <c r="M141" s="25">
        <v>14</v>
      </c>
      <c r="N141" s="25">
        <v>25</v>
      </c>
      <c r="O141" s="25">
        <v>26</v>
      </c>
      <c r="P141" s="25">
        <v>38</v>
      </c>
      <c r="Q141" s="25">
        <v>59</v>
      </c>
      <c r="R141" s="25">
        <v>52</v>
      </c>
      <c r="S141" s="25">
        <v>44</v>
      </c>
      <c r="T141" s="25">
        <v>34</v>
      </c>
      <c r="U141" s="25">
        <v>34</v>
      </c>
      <c r="V141" s="35">
        <v>22</v>
      </c>
    </row>
    <row r="142" spans="1:22" x14ac:dyDescent="0.3">
      <c r="A142" s="34" t="s">
        <v>68</v>
      </c>
      <c r="B142" s="16" t="s">
        <v>174</v>
      </c>
      <c r="C142" s="25" t="s">
        <v>122</v>
      </c>
      <c r="D142" s="23">
        <f>SUM(Table25[[#This Row],[0-4]:[85+]])</f>
        <v>88</v>
      </c>
      <c r="E142" s="25"/>
      <c r="F142" s="25"/>
      <c r="G142" s="25"/>
      <c r="H142" s="25"/>
      <c r="I142" s="25"/>
      <c r="J142" s="25"/>
      <c r="K142" s="25">
        <v>1</v>
      </c>
      <c r="L142" s="25">
        <v>1</v>
      </c>
      <c r="M142" s="25"/>
      <c r="N142" s="25">
        <v>8</v>
      </c>
      <c r="O142" s="25">
        <v>5</v>
      </c>
      <c r="P142" s="25">
        <v>9</v>
      </c>
      <c r="Q142" s="25">
        <v>14</v>
      </c>
      <c r="R142" s="25">
        <v>20</v>
      </c>
      <c r="S142" s="25">
        <v>11</v>
      </c>
      <c r="T142" s="25">
        <v>8</v>
      </c>
      <c r="U142" s="25">
        <v>6</v>
      </c>
      <c r="V142" s="35">
        <v>5</v>
      </c>
    </row>
    <row r="143" spans="1:22" x14ac:dyDescent="0.3">
      <c r="A143" s="34" t="s">
        <v>259</v>
      </c>
      <c r="B143" s="16" t="s">
        <v>260</v>
      </c>
      <c r="C143" s="25" t="s">
        <v>122</v>
      </c>
      <c r="D143" s="23">
        <v>1</v>
      </c>
      <c r="E143" s="25"/>
      <c r="F143" s="25"/>
      <c r="G143" s="25"/>
      <c r="H143" s="25"/>
      <c r="I143" s="25"/>
      <c r="J143" s="25">
        <v>1</v>
      </c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35"/>
    </row>
    <row r="144" spans="1:22" x14ac:dyDescent="0.3">
      <c r="A144" s="34" t="s">
        <v>69</v>
      </c>
      <c r="B144" s="16" t="s">
        <v>175</v>
      </c>
      <c r="C144" s="25" t="s">
        <v>121</v>
      </c>
      <c r="D144" s="23">
        <f>SUM(Table25[[#This Row],[0-4]:[85+]])</f>
        <v>42</v>
      </c>
      <c r="E144" s="25"/>
      <c r="F144" s="25"/>
      <c r="G144" s="25"/>
      <c r="H144" s="25"/>
      <c r="I144" s="25"/>
      <c r="J144" s="25"/>
      <c r="K144" s="25"/>
      <c r="L144" s="25">
        <v>2</v>
      </c>
      <c r="M144" s="25">
        <v>1</v>
      </c>
      <c r="N144" s="25">
        <v>2</v>
      </c>
      <c r="O144" s="25">
        <v>2</v>
      </c>
      <c r="P144" s="25">
        <v>6</v>
      </c>
      <c r="Q144" s="25">
        <v>7</v>
      </c>
      <c r="R144" s="25">
        <v>6</v>
      </c>
      <c r="S144" s="25">
        <v>6</v>
      </c>
      <c r="T144" s="25">
        <v>4</v>
      </c>
      <c r="U144" s="25">
        <v>5</v>
      </c>
      <c r="V144" s="35">
        <v>1</v>
      </c>
    </row>
    <row r="145" spans="1:22" x14ac:dyDescent="0.3">
      <c r="A145" s="34" t="s">
        <v>70</v>
      </c>
      <c r="B145" s="16" t="s">
        <v>176</v>
      </c>
      <c r="C145" s="25" t="s">
        <v>121</v>
      </c>
      <c r="D145" s="23">
        <f>SUM(Table25[[#This Row],[0-4]:[85+]])</f>
        <v>2927</v>
      </c>
      <c r="E145" s="25"/>
      <c r="F145" s="25"/>
      <c r="G145" s="25"/>
      <c r="H145" s="25"/>
      <c r="I145" s="25"/>
      <c r="J145" s="25"/>
      <c r="K145" s="25"/>
      <c r="L145" s="25">
        <v>1</v>
      </c>
      <c r="M145" s="25">
        <v>6</v>
      </c>
      <c r="N145" s="25">
        <v>18</v>
      </c>
      <c r="O145" s="25">
        <v>73</v>
      </c>
      <c r="P145" s="25">
        <v>209</v>
      </c>
      <c r="Q145" s="25">
        <v>372</v>
      </c>
      <c r="R145" s="25">
        <v>670</v>
      </c>
      <c r="S145" s="25">
        <v>720</v>
      </c>
      <c r="T145" s="25">
        <v>471</v>
      </c>
      <c r="U145" s="25">
        <v>263</v>
      </c>
      <c r="V145" s="35">
        <v>124</v>
      </c>
    </row>
    <row r="146" spans="1:22" x14ac:dyDescent="0.3">
      <c r="A146" s="34" t="s">
        <v>71</v>
      </c>
      <c r="B146" s="16" t="s">
        <v>177</v>
      </c>
      <c r="C146" s="25" t="s">
        <v>121</v>
      </c>
      <c r="D146" s="23">
        <f>SUM(Table25[[#This Row],[0-4]:[85+]])</f>
        <v>210</v>
      </c>
      <c r="E146" s="25"/>
      <c r="F146" s="25"/>
      <c r="G146" s="25"/>
      <c r="H146" s="25">
        <v>5</v>
      </c>
      <c r="I146" s="25">
        <v>21</v>
      </c>
      <c r="J146" s="25">
        <v>27</v>
      </c>
      <c r="K146" s="25">
        <v>30</v>
      </c>
      <c r="L146" s="25">
        <v>53</v>
      </c>
      <c r="M146" s="25">
        <v>31</v>
      </c>
      <c r="N146" s="25">
        <v>24</v>
      </c>
      <c r="O146" s="25">
        <v>8</v>
      </c>
      <c r="P146" s="25">
        <v>4</v>
      </c>
      <c r="Q146" s="25">
        <v>4</v>
      </c>
      <c r="R146" s="25"/>
      <c r="S146" s="25">
        <v>2</v>
      </c>
      <c r="T146" s="25"/>
      <c r="U146" s="25"/>
      <c r="V146" s="35">
        <v>1</v>
      </c>
    </row>
    <row r="147" spans="1:22" x14ac:dyDescent="0.3">
      <c r="A147" s="34" t="s">
        <v>72</v>
      </c>
      <c r="B147" s="16" t="s">
        <v>178</v>
      </c>
      <c r="C147" s="25" t="s">
        <v>121</v>
      </c>
      <c r="D147" s="23">
        <f>SUM(Table25[[#This Row],[0-4]:[85+]])</f>
        <v>1</v>
      </c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>
        <v>1</v>
      </c>
      <c r="U147" s="25"/>
      <c r="V147" s="35"/>
    </row>
    <row r="148" spans="1:22" x14ac:dyDescent="0.3">
      <c r="A148" s="21" t="s">
        <v>73</v>
      </c>
      <c r="B148" s="17" t="s">
        <v>179</v>
      </c>
      <c r="C148" s="23" t="s">
        <v>121</v>
      </c>
      <c r="D148" s="23">
        <v>636</v>
      </c>
      <c r="E148" s="23">
        <v>1</v>
      </c>
      <c r="F148" s="23">
        <v>5</v>
      </c>
      <c r="G148" s="23"/>
      <c r="H148" s="23"/>
      <c r="I148" s="23"/>
      <c r="J148" s="23"/>
      <c r="K148" s="23">
        <v>7</v>
      </c>
      <c r="L148" s="23">
        <v>4</v>
      </c>
      <c r="M148" s="23">
        <v>15</v>
      </c>
      <c r="N148" s="23">
        <v>35</v>
      </c>
      <c r="O148" s="23">
        <v>48</v>
      </c>
      <c r="P148" s="23">
        <v>76</v>
      </c>
      <c r="Q148" s="23">
        <v>107</v>
      </c>
      <c r="R148" s="23">
        <v>115</v>
      </c>
      <c r="S148" s="23">
        <v>124</v>
      </c>
      <c r="T148" s="23">
        <v>47</v>
      </c>
      <c r="U148" s="23">
        <v>35</v>
      </c>
      <c r="V148" s="29">
        <v>17</v>
      </c>
    </row>
    <row r="149" spans="1:22" x14ac:dyDescent="0.3">
      <c r="A149" s="21" t="s">
        <v>73</v>
      </c>
      <c r="B149" s="11" t="s">
        <v>179</v>
      </c>
      <c r="C149" s="23" t="s">
        <v>122</v>
      </c>
      <c r="D149" s="23">
        <v>333</v>
      </c>
      <c r="E149" s="23">
        <v>8</v>
      </c>
      <c r="F149" s="23"/>
      <c r="G149" s="23"/>
      <c r="H149" s="23"/>
      <c r="I149" s="23"/>
      <c r="J149" s="23"/>
      <c r="K149" s="23">
        <v>2</v>
      </c>
      <c r="L149" s="23">
        <v>4</v>
      </c>
      <c r="M149" s="23">
        <v>3</v>
      </c>
      <c r="N149" s="23">
        <v>10</v>
      </c>
      <c r="O149" s="23">
        <v>25</v>
      </c>
      <c r="P149" s="23">
        <v>33</v>
      </c>
      <c r="Q149" s="23">
        <v>56</v>
      </c>
      <c r="R149" s="23">
        <v>63</v>
      </c>
      <c r="S149" s="23">
        <v>47</v>
      </c>
      <c r="T149" s="23">
        <v>39</v>
      </c>
      <c r="U149" s="23">
        <v>24</v>
      </c>
      <c r="V149" s="29">
        <v>19</v>
      </c>
    </row>
    <row r="150" spans="1:22" x14ac:dyDescent="0.3">
      <c r="A150" s="20" t="s">
        <v>73</v>
      </c>
      <c r="B150" s="12" t="s">
        <v>179</v>
      </c>
      <c r="C150" s="24" t="s">
        <v>102</v>
      </c>
      <c r="D150" s="23">
        <v>969</v>
      </c>
      <c r="E150" s="24">
        <v>9</v>
      </c>
      <c r="F150" s="24">
        <v>5</v>
      </c>
      <c r="G150" s="24">
        <v>0</v>
      </c>
      <c r="H150" s="24">
        <v>0</v>
      </c>
      <c r="I150" s="24">
        <v>0</v>
      </c>
      <c r="J150" s="24">
        <v>0</v>
      </c>
      <c r="K150" s="24">
        <v>9</v>
      </c>
      <c r="L150" s="24">
        <v>8</v>
      </c>
      <c r="M150" s="24">
        <v>18</v>
      </c>
      <c r="N150" s="24">
        <v>45</v>
      </c>
      <c r="O150" s="24">
        <v>73</v>
      </c>
      <c r="P150" s="24">
        <v>109</v>
      </c>
      <c r="Q150" s="24">
        <v>163</v>
      </c>
      <c r="R150" s="24">
        <v>178</v>
      </c>
      <c r="S150" s="24">
        <v>171</v>
      </c>
      <c r="T150" s="24">
        <v>86</v>
      </c>
      <c r="U150" s="24">
        <v>59</v>
      </c>
      <c r="V150" s="30">
        <v>36</v>
      </c>
    </row>
    <row r="151" spans="1:22" x14ac:dyDescent="0.3">
      <c r="A151" s="21" t="s">
        <v>74</v>
      </c>
      <c r="B151" s="11" t="s">
        <v>180</v>
      </c>
      <c r="C151" s="23" t="s">
        <v>121</v>
      </c>
      <c r="D151" s="23">
        <v>26</v>
      </c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>
        <v>1</v>
      </c>
      <c r="P151" s="23">
        <v>3</v>
      </c>
      <c r="Q151" s="23">
        <v>3</v>
      </c>
      <c r="R151" s="23">
        <v>6</v>
      </c>
      <c r="S151" s="23">
        <v>4</v>
      </c>
      <c r="T151" s="23">
        <v>6</v>
      </c>
      <c r="U151" s="23">
        <v>1</v>
      </c>
      <c r="V151" s="29">
        <v>2</v>
      </c>
    </row>
    <row r="152" spans="1:22" x14ac:dyDescent="0.3">
      <c r="A152" s="21" t="s">
        <v>74</v>
      </c>
      <c r="B152" s="11" t="s">
        <v>180</v>
      </c>
      <c r="C152" s="23" t="s">
        <v>122</v>
      </c>
      <c r="D152" s="23">
        <v>17</v>
      </c>
      <c r="E152" s="23"/>
      <c r="F152" s="23"/>
      <c r="G152" s="23"/>
      <c r="H152" s="23"/>
      <c r="I152" s="23"/>
      <c r="J152" s="23"/>
      <c r="K152" s="23"/>
      <c r="L152" s="23"/>
      <c r="M152" s="23">
        <v>1</v>
      </c>
      <c r="N152" s="23"/>
      <c r="O152" s="23"/>
      <c r="P152" s="23">
        <v>1</v>
      </c>
      <c r="Q152" s="23">
        <v>4</v>
      </c>
      <c r="R152" s="23">
        <v>1</v>
      </c>
      <c r="S152" s="23">
        <v>3</v>
      </c>
      <c r="T152" s="23">
        <v>4</v>
      </c>
      <c r="U152" s="23">
        <v>2</v>
      </c>
      <c r="V152" s="29">
        <v>1</v>
      </c>
    </row>
    <row r="153" spans="1:22" x14ac:dyDescent="0.3">
      <c r="A153" s="20" t="s">
        <v>74</v>
      </c>
      <c r="B153" s="12" t="s">
        <v>180</v>
      </c>
      <c r="C153" s="24" t="s">
        <v>102</v>
      </c>
      <c r="D153" s="23">
        <v>43</v>
      </c>
      <c r="E153" s="24">
        <v>0</v>
      </c>
      <c r="F153" s="24">
        <v>0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1</v>
      </c>
      <c r="N153" s="24">
        <v>0</v>
      </c>
      <c r="O153" s="24">
        <v>1</v>
      </c>
      <c r="P153" s="24">
        <v>4</v>
      </c>
      <c r="Q153" s="24">
        <v>7</v>
      </c>
      <c r="R153" s="24">
        <v>7</v>
      </c>
      <c r="S153" s="24">
        <v>7</v>
      </c>
      <c r="T153" s="24">
        <v>10</v>
      </c>
      <c r="U153" s="24">
        <v>3</v>
      </c>
      <c r="V153" s="30">
        <v>3</v>
      </c>
    </row>
    <row r="154" spans="1:22" x14ac:dyDescent="0.3">
      <c r="A154" s="31" t="s">
        <v>75</v>
      </c>
      <c r="B154" s="11" t="s">
        <v>181</v>
      </c>
      <c r="C154" s="23" t="s">
        <v>121</v>
      </c>
      <c r="D154" s="23">
        <v>18</v>
      </c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>
        <v>1</v>
      </c>
      <c r="P154" s="32"/>
      <c r="Q154" s="32">
        <v>3</v>
      </c>
      <c r="R154" s="32">
        <v>1</v>
      </c>
      <c r="S154" s="32">
        <v>5</v>
      </c>
      <c r="T154" s="32">
        <v>3</v>
      </c>
      <c r="U154" s="32">
        <v>3</v>
      </c>
      <c r="V154" s="33">
        <v>2</v>
      </c>
    </row>
    <row r="155" spans="1:22" x14ac:dyDescent="0.3">
      <c r="A155" s="21" t="s">
        <v>75</v>
      </c>
      <c r="B155" s="11" t="s">
        <v>181</v>
      </c>
      <c r="C155" s="23" t="s">
        <v>122</v>
      </c>
      <c r="D155" s="23">
        <v>11</v>
      </c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>
        <v>1</v>
      </c>
      <c r="R155" s="23">
        <v>3</v>
      </c>
      <c r="S155" s="23">
        <v>3</v>
      </c>
      <c r="T155" s="23">
        <v>2</v>
      </c>
      <c r="U155" s="23">
        <v>1</v>
      </c>
      <c r="V155" s="29">
        <v>1</v>
      </c>
    </row>
    <row r="156" spans="1:22" x14ac:dyDescent="0.3">
      <c r="A156" s="20" t="s">
        <v>75</v>
      </c>
      <c r="B156" s="12" t="s">
        <v>181</v>
      </c>
      <c r="C156" s="24" t="s">
        <v>102</v>
      </c>
      <c r="D156" s="23">
        <v>29</v>
      </c>
      <c r="E156" s="24">
        <v>0</v>
      </c>
      <c r="F156" s="24">
        <v>0</v>
      </c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1</v>
      </c>
      <c r="P156" s="24">
        <v>0</v>
      </c>
      <c r="Q156" s="24">
        <v>4</v>
      </c>
      <c r="R156" s="24">
        <v>4</v>
      </c>
      <c r="S156" s="24">
        <v>8</v>
      </c>
      <c r="T156" s="24">
        <v>5</v>
      </c>
      <c r="U156" s="24">
        <v>4</v>
      </c>
      <c r="V156" s="30">
        <v>3</v>
      </c>
    </row>
    <row r="157" spans="1:22" x14ac:dyDescent="0.3">
      <c r="A157" s="21" t="s">
        <v>76</v>
      </c>
      <c r="B157" s="11" t="s">
        <v>182</v>
      </c>
      <c r="C157" s="23" t="s">
        <v>121</v>
      </c>
      <c r="D157" s="23">
        <v>753</v>
      </c>
      <c r="E157" s="23"/>
      <c r="F157" s="23"/>
      <c r="G157" s="23"/>
      <c r="H157" s="23">
        <v>1</v>
      </c>
      <c r="I157" s="23"/>
      <c r="J157" s="23"/>
      <c r="K157" s="23">
        <v>1</v>
      </c>
      <c r="L157" s="23">
        <v>1</v>
      </c>
      <c r="M157" s="23">
        <v>7</v>
      </c>
      <c r="N157" s="23">
        <v>13</v>
      </c>
      <c r="O157" s="23">
        <v>17</v>
      </c>
      <c r="P157" s="23">
        <v>44</v>
      </c>
      <c r="Q157" s="23">
        <v>79</v>
      </c>
      <c r="R157" s="23">
        <v>155</v>
      </c>
      <c r="S157" s="23">
        <v>146</v>
      </c>
      <c r="T157" s="23">
        <v>123</v>
      </c>
      <c r="U157" s="23">
        <v>101</v>
      </c>
      <c r="V157" s="29">
        <v>65</v>
      </c>
    </row>
    <row r="158" spans="1:22" x14ac:dyDescent="0.3">
      <c r="A158" s="21" t="s">
        <v>76</v>
      </c>
      <c r="B158" s="11" t="s">
        <v>182</v>
      </c>
      <c r="C158" s="23" t="s">
        <v>122</v>
      </c>
      <c r="D158" s="23">
        <v>248</v>
      </c>
      <c r="E158" s="23"/>
      <c r="F158" s="23"/>
      <c r="G158" s="23"/>
      <c r="H158" s="23"/>
      <c r="I158" s="23"/>
      <c r="J158" s="23"/>
      <c r="K158" s="23"/>
      <c r="L158" s="23">
        <v>2</v>
      </c>
      <c r="M158" s="23"/>
      <c r="N158" s="23">
        <v>6</v>
      </c>
      <c r="O158" s="23">
        <v>7</v>
      </c>
      <c r="P158" s="23">
        <v>16</v>
      </c>
      <c r="Q158" s="23">
        <v>34</v>
      </c>
      <c r="R158" s="23">
        <v>45</v>
      </c>
      <c r="S158" s="23">
        <v>42</v>
      </c>
      <c r="T158" s="23">
        <v>30</v>
      </c>
      <c r="U158" s="23">
        <v>38</v>
      </c>
      <c r="V158" s="29">
        <v>28</v>
      </c>
    </row>
    <row r="159" spans="1:22" x14ac:dyDescent="0.3">
      <c r="A159" s="20" t="s">
        <v>76</v>
      </c>
      <c r="B159" s="12" t="s">
        <v>182</v>
      </c>
      <c r="C159" s="24" t="s">
        <v>102</v>
      </c>
      <c r="D159" s="23">
        <v>1001</v>
      </c>
      <c r="E159" s="24">
        <v>0</v>
      </c>
      <c r="F159" s="24">
        <v>0</v>
      </c>
      <c r="G159" s="24">
        <v>0</v>
      </c>
      <c r="H159" s="24">
        <v>1</v>
      </c>
      <c r="I159" s="24">
        <v>0</v>
      </c>
      <c r="J159" s="24">
        <v>0</v>
      </c>
      <c r="K159" s="24">
        <v>1</v>
      </c>
      <c r="L159" s="24">
        <v>3</v>
      </c>
      <c r="M159" s="24">
        <v>7</v>
      </c>
      <c r="N159" s="24">
        <v>19</v>
      </c>
      <c r="O159" s="24">
        <v>24</v>
      </c>
      <c r="P159" s="24">
        <v>60</v>
      </c>
      <c r="Q159" s="24">
        <v>113</v>
      </c>
      <c r="R159" s="24">
        <v>200</v>
      </c>
      <c r="S159" s="24">
        <v>188</v>
      </c>
      <c r="T159" s="24">
        <v>153</v>
      </c>
      <c r="U159" s="24">
        <v>139</v>
      </c>
      <c r="V159" s="30">
        <v>93</v>
      </c>
    </row>
    <row r="160" spans="1:22" x14ac:dyDescent="0.3">
      <c r="A160" s="21" t="s">
        <v>77</v>
      </c>
      <c r="B160" s="11" t="s">
        <v>183</v>
      </c>
      <c r="C160" s="23" t="s">
        <v>121</v>
      </c>
      <c r="D160" s="23">
        <v>21</v>
      </c>
      <c r="E160" s="23"/>
      <c r="F160" s="23"/>
      <c r="G160" s="23"/>
      <c r="H160" s="23"/>
      <c r="I160" s="23"/>
      <c r="J160" s="23"/>
      <c r="K160" s="23"/>
      <c r="L160" s="23"/>
      <c r="M160" s="23"/>
      <c r="N160" s="23">
        <v>1</v>
      </c>
      <c r="O160" s="23">
        <v>1</v>
      </c>
      <c r="P160" s="23">
        <v>2</v>
      </c>
      <c r="Q160" s="23"/>
      <c r="R160" s="23">
        <v>3</v>
      </c>
      <c r="S160" s="23">
        <v>8</v>
      </c>
      <c r="T160" s="23">
        <v>2</v>
      </c>
      <c r="U160" s="23">
        <v>2</v>
      </c>
      <c r="V160" s="29">
        <v>2</v>
      </c>
    </row>
    <row r="161" spans="1:22" x14ac:dyDescent="0.3">
      <c r="A161" s="21" t="s">
        <v>77</v>
      </c>
      <c r="B161" s="11" t="s">
        <v>183</v>
      </c>
      <c r="C161" s="23" t="s">
        <v>122</v>
      </c>
      <c r="D161" s="23">
        <v>10</v>
      </c>
      <c r="E161" s="23"/>
      <c r="F161" s="23"/>
      <c r="G161" s="23"/>
      <c r="H161" s="23"/>
      <c r="I161" s="23"/>
      <c r="J161" s="23"/>
      <c r="K161" s="23"/>
      <c r="L161" s="23"/>
      <c r="M161" s="23"/>
      <c r="N161" s="23">
        <v>2</v>
      </c>
      <c r="O161" s="23"/>
      <c r="P161" s="23"/>
      <c r="Q161" s="23"/>
      <c r="R161" s="23">
        <v>2</v>
      </c>
      <c r="S161" s="23">
        <v>3</v>
      </c>
      <c r="T161" s="23">
        <v>2</v>
      </c>
      <c r="U161" s="23"/>
      <c r="V161" s="29">
        <v>1</v>
      </c>
    </row>
    <row r="162" spans="1:22" x14ac:dyDescent="0.3">
      <c r="A162" s="20" t="s">
        <v>77</v>
      </c>
      <c r="B162" s="12" t="s">
        <v>183</v>
      </c>
      <c r="C162" s="24" t="s">
        <v>102</v>
      </c>
      <c r="D162" s="23">
        <v>31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3</v>
      </c>
      <c r="O162" s="24">
        <v>1</v>
      </c>
      <c r="P162" s="24">
        <v>2</v>
      </c>
      <c r="Q162" s="24">
        <v>0</v>
      </c>
      <c r="R162" s="24">
        <v>5</v>
      </c>
      <c r="S162" s="24">
        <v>11</v>
      </c>
      <c r="T162" s="24">
        <v>4</v>
      </c>
      <c r="U162" s="24">
        <v>2</v>
      </c>
      <c r="V162" s="30">
        <v>3</v>
      </c>
    </row>
    <row r="163" spans="1:22" x14ac:dyDescent="0.3">
      <c r="A163" s="21" t="s">
        <v>78</v>
      </c>
      <c r="B163" s="11" t="s">
        <v>184</v>
      </c>
      <c r="C163" s="23" t="s">
        <v>121</v>
      </c>
      <c r="D163" s="23">
        <v>25</v>
      </c>
      <c r="E163" s="23"/>
      <c r="F163" s="23"/>
      <c r="G163" s="23"/>
      <c r="H163" s="23"/>
      <c r="I163" s="23">
        <v>1</v>
      </c>
      <c r="J163" s="23"/>
      <c r="K163" s="23"/>
      <c r="L163" s="23"/>
      <c r="M163" s="23"/>
      <c r="N163" s="23">
        <v>4</v>
      </c>
      <c r="O163" s="23">
        <v>1</v>
      </c>
      <c r="P163" s="23">
        <v>3</v>
      </c>
      <c r="Q163" s="23">
        <v>2</v>
      </c>
      <c r="R163" s="23">
        <v>4</v>
      </c>
      <c r="S163" s="23">
        <v>4</v>
      </c>
      <c r="T163" s="23">
        <v>2</v>
      </c>
      <c r="U163" s="23">
        <v>1</v>
      </c>
      <c r="V163" s="29">
        <v>3</v>
      </c>
    </row>
    <row r="164" spans="1:22" x14ac:dyDescent="0.3">
      <c r="A164" s="21" t="s">
        <v>78</v>
      </c>
      <c r="B164" s="11" t="s">
        <v>184</v>
      </c>
      <c r="C164" s="23" t="s">
        <v>122</v>
      </c>
      <c r="D164" s="23">
        <v>16</v>
      </c>
      <c r="E164" s="23">
        <v>1</v>
      </c>
      <c r="F164" s="23"/>
      <c r="G164" s="23"/>
      <c r="H164" s="23"/>
      <c r="I164" s="23"/>
      <c r="J164" s="23"/>
      <c r="K164" s="23"/>
      <c r="L164" s="23">
        <v>1</v>
      </c>
      <c r="M164" s="23"/>
      <c r="N164" s="23">
        <v>1</v>
      </c>
      <c r="O164" s="23">
        <v>2</v>
      </c>
      <c r="P164" s="23">
        <v>2</v>
      </c>
      <c r="Q164" s="23">
        <v>2</v>
      </c>
      <c r="R164" s="23">
        <v>2</v>
      </c>
      <c r="S164" s="23">
        <v>1</v>
      </c>
      <c r="T164" s="23">
        <v>2</v>
      </c>
      <c r="U164" s="23">
        <v>2</v>
      </c>
      <c r="V164" s="29"/>
    </row>
    <row r="165" spans="1:22" x14ac:dyDescent="0.3">
      <c r="A165" s="20" t="s">
        <v>78</v>
      </c>
      <c r="B165" s="12" t="s">
        <v>184</v>
      </c>
      <c r="C165" s="24" t="s">
        <v>102</v>
      </c>
      <c r="D165" s="23">
        <v>41</v>
      </c>
      <c r="E165" s="24">
        <v>1</v>
      </c>
      <c r="F165" s="24">
        <v>0</v>
      </c>
      <c r="G165" s="24">
        <v>0</v>
      </c>
      <c r="H165" s="24">
        <v>0</v>
      </c>
      <c r="I165" s="24">
        <v>1</v>
      </c>
      <c r="J165" s="24">
        <v>0</v>
      </c>
      <c r="K165" s="24">
        <v>0</v>
      </c>
      <c r="L165" s="24">
        <v>1</v>
      </c>
      <c r="M165" s="24">
        <v>0</v>
      </c>
      <c r="N165" s="24">
        <v>5</v>
      </c>
      <c r="O165" s="24">
        <v>3</v>
      </c>
      <c r="P165" s="24">
        <v>5</v>
      </c>
      <c r="Q165" s="24">
        <v>4</v>
      </c>
      <c r="R165" s="24">
        <v>6</v>
      </c>
      <c r="S165" s="24">
        <v>5</v>
      </c>
      <c r="T165" s="24">
        <v>4</v>
      </c>
      <c r="U165" s="24">
        <v>3</v>
      </c>
      <c r="V165" s="30">
        <v>3</v>
      </c>
    </row>
    <row r="166" spans="1:22" x14ac:dyDescent="0.3">
      <c r="A166" s="21" t="s">
        <v>79</v>
      </c>
      <c r="B166" s="11" t="s">
        <v>185</v>
      </c>
      <c r="C166" s="23" t="s">
        <v>121</v>
      </c>
      <c r="D166" s="23">
        <v>6</v>
      </c>
      <c r="E166" s="23"/>
      <c r="F166" s="23"/>
      <c r="G166" s="23"/>
      <c r="H166" s="23"/>
      <c r="I166" s="23"/>
      <c r="J166" s="23"/>
      <c r="K166" s="23"/>
      <c r="L166" s="23"/>
      <c r="M166" s="23"/>
      <c r="N166" s="23">
        <v>1</v>
      </c>
      <c r="O166" s="23">
        <v>1</v>
      </c>
      <c r="P166" s="23"/>
      <c r="Q166" s="23"/>
      <c r="R166" s="23">
        <v>1</v>
      </c>
      <c r="S166" s="23"/>
      <c r="T166" s="23"/>
      <c r="U166" s="23">
        <v>2</v>
      </c>
      <c r="V166" s="29">
        <v>1</v>
      </c>
    </row>
    <row r="167" spans="1:22" x14ac:dyDescent="0.3">
      <c r="A167" s="21" t="s">
        <v>79</v>
      </c>
      <c r="B167" s="11" t="s">
        <v>185</v>
      </c>
      <c r="C167" s="23" t="s">
        <v>122</v>
      </c>
      <c r="D167" s="23">
        <v>2</v>
      </c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>
        <v>1</v>
      </c>
      <c r="R167" s="23">
        <v>1</v>
      </c>
      <c r="S167" s="23"/>
      <c r="T167" s="23"/>
      <c r="U167" s="23"/>
      <c r="V167" s="29"/>
    </row>
    <row r="168" spans="1:22" x14ac:dyDescent="0.3">
      <c r="A168" s="20" t="s">
        <v>79</v>
      </c>
      <c r="B168" s="12" t="s">
        <v>185</v>
      </c>
      <c r="C168" s="24" t="s">
        <v>102</v>
      </c>
      <c r="D168" s="23">
        <v>8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1</v>
      </c>
      <c r="O168" s="24">
        <v>1</v>
      </c>
      <c r="P168" s="24">
        <v>0</v>
      </c>
      <c r="Q168" s="24">
        <v>1</v>
      </c>
      <c r="R168" s="24">
        <v>2</v>
      </c>
      <c r="S168" s="24">
        <v>0</v>
      </c>
      <c r="T168" s="24">
        <v>0</v>
      </c>
      <c r="U168" s="24">
        <v>2</v>
      </c>
      <c r="V168" s="30">
        <v>1</v>
      </c>
    </row>
    <row r="169" spans="1:22" x14ac:dyDescent="0.3">
      <c r="A169" s="21" t="s">
        <v>80</v>
      </c>
      <c r="B169" s="11" t="s">
        <v>186</v>
      </c>
      <c r="C169" s="23" t="s">
        <v>121</v>
      </c>
      <c r="D169" s="23">
        <v>223</v>
      </c>
      <c r="E169" s="23">
        <v>2</v>
      </c>
      <c r="F169" s="23">
        <v>3</v>
      </c>
      <c r="G169" s="23">
        <v>1</v>
      </c>
      <c r="H169" s="23"/>
      <c r="I169" s="23">
        <v>2</v>
      </c>
      <c r="J169" s="23">
        <v>4</v>
      </c>
      <c r="K169" s="23">
        <v>2</v>
      </c>
      <c r="L169" s="23">
        <v>6</v>
      </c>
      <c r="M169" s="23">
        <v>9</v>
      </c>
      <c r="N169" s="23">
        <v>11</v>
      </c>
      <c r="O169" s="23">
        <v>15</v>
      </c>
      <c r="P169" s="23">
        <v>20</v>
      </c>
      <c r="Q169" s="23">
        <v>35</v>
      </c>
      <c r="R169" s="23">
        <v>34</v>
      </c>
      <c r="S169" s="23">
        <v>29</v>
      </c>
      <c r="T169" s="23">
        <v>30</v>
      </c>
      <c r="U169" s="23">
        <v>11</v>
      </c>
      <c r="V169" s="29">
        <v>9</v>
      </c>
    </row>
    <row r="170" spans="1:22" x14ac:dyDescent="0.3">
      <c r="A170" s="21" t="s">
        <v>80</v>
      </c>
      <c r="B170" s="11" t="s">
        <v>186</v>
      </c>
      <c r="C170" s="23" t="s">
        <v>122</v>
      </c>
      <c r="D170" s="23">
        <v>170</v>
      </c>
      <c r="E170" s="23">
        <v>2</v>
      </c>
      <c r="F170" s="23">
        <v>1</v>
      </c>
      <c r="G170" s="23">
        <v>2</v>
      </c>
      <c r="H170" s="23"/>
      <c r="I170" s="23">
        <v>1</v>
      </c>
      <c r="J170" s="23">
        <v>4</v>
      </c>
      <c r="K170" s="23">
        <v>4</v>
      </c>
      <c r="L170" s="23">
        <v>5</v>
      </c>
      <c r="M170" s="23">
        <v>7</v>
      </c>
      <c r="N170" s="23">
        <v>2</v>
      </c>
      <c r="O170" s="23">
        <v>10</v>
      </c>
      <c r="P170" s="23">
        <v>19</v>
      </c>
      <c r="Q170" s="23">
        <v>26</v>
      </c>
      <c r="R170" s="23">
        <v>24</v>
      </c>
      <c r="S170" s="23">
        <v>23</v>
      </c>
      <c r="T170" s="23">
        <v>14</v>
      </c>
      <c r="U170" s="23">
        <v>17</v>
      </c>
      <c r="V170" s="29">
        <v>9</v>
      </c>
    </row>
    <row r="171" spans="1:22" x14ac:dyDescent="0.3">
      <c r="A171" s="20" t="s">
        <v>80</v>
      </c>
      <c r="B171" s="12" t="s">
        <v>186</v>
      </c>
      <c r="C171" s="24" t="s">
        <v>102</v>
      </c>
      <c r="D171" s="23">
        <v>393</v>
      </c>
      <c r="E171" s="24">
        <v>4</v>
      </c>
      <c r="F171" s="24">
        <v>4</v>
      </c>
      <c r="G171" s="24">
        <v>3</v>
      </c>
      <c r="H171" s="24">
        <v>0</v>
      </c>
      <c r="I171" s="24">
        <v>3</v>
      </c>
      <c r="J171" s="24">
        <v>8</v>
      </c>
      <c r="K171" s="24">
        <v>6</v>
      </c>
      <c r="L171" s="24">
        <v>11</v>
      </c>
      <c r="M171" s="24">
        <v>16</v>
      </c>
      <c r="N171" s="24">
        <v>13</v>
      </c>
      <c r="O171" s="24">
        <v>25</v>
      </c>
      <c r="P171" s="24">
        <v>39</v>
      </c>
      <c r="Q171" s="24">
        <v>61</v>
      </c>
      <c r="R171" s="24">
        <v>58</v>
      </c>
      <c r="S171" s="24">
        <v>52</v>
      </c>
      <c r="T171" s="24">
        <v>44</v>
      </c>
      <c r="U171" s="24">
        <v>28</v>
      </c>
      <c r="V171" s="30">
        <v>18</v>
      </c>
    </row>
    <row r="172" spans="1:22" x14ac:dyDescent="0.3">
      <c r="A172" s="21" t="s">
        <v>81</v>
      </c>
      <c r="B172" s="11" t="s">
        <v>187</v>
      </c>
      <c r="C172" s="23" t="s">
        <v>121</v>
      </c>
      <c r="D172" s="23">
        <v>9</v>
      </c>
      <c r="E172" s="23">
        <v>1</v>
      </c>
      <c r="F172" s="23"/>
      <c r="G172" s="23">
        <v>1</v>
      </c>
      <c r="H172" s="23"/>
      <c r="I172" s="23"/>
      <c r="J172" s="23"/>
      <c r="K172" s="23">
        <v>1</v>
      </c>
      <c r="L172" s="23"/>
      <c r="M172" s="23">
        <v>1</v>
      </c>
      <c r="N172" s="23">
        <v>1</v>
      </c>
      <c r="O172" s="23"/>
      <c r="P172" s="23">
        <v>1</v>
      </c>
      <c r="Q172" s="23"/>
      <c r="R172" s="23">
        <v>2</v>
      </c>
      <c r="S172" s="23"/>
      <c r="T172" s="23"/>
      <c r="U172" s="23"/>
      <c r="V172" s="29">
        <v>1</v>
      </c>
    </row>
    <row r="173" spans="1:22" x14ac:dyDescent="0.3">
      <c r="A173" s="21" t="s">
        <v>81</v>
      </c>
      <c r="B173" s="11" t="s">
        <v>187</v>
      </c>
      <c r="C173" s="23" t="s">
        <v>122</v>
      </c>
      <c r="D173" s="23">
        <v>4</v>
      </c>
      <c r="E173" s="23">
        <v>1</v>
      </c>
      <c r="F173" s="23">
        <v>1</v>
      </c>
      <c r="G173" s="23"/>
      <c r="H173" s="23"/>
      <c r="I173" s="23"/>
      <c r="J173" s="23"/>
      <c r="K173" s="23"/>
      <c r="L173" s="23"/>
      <c r="M173" s="23"/>
      <c r="N173" s="23"/>
      <c r="O173" s="23">
        <v>1</v>
      </c>
      <c r="P173" s="23"/>
      <c r="Q173" s="23"/>
      <c r="R173" s="23"/>
      <c r="S173" s="23">
        <v>1</v>
      </c>
      <c r="T173" s="23"/>
      <c r="U173" s="23"/>
      <c r="V173" s="29"/>
    </row>
    <row r="174" spans="1:22" x14ac:dyDescent="0.3">
      <c r="A174" s="20" t="s">
        <v>81</v>
      </c>
      <c r="B174" s="12" t="s">
        <v>187</v>
      </c>
      <c r="C174" s="24" t="s">
        <v>102</v>
      </c>
      <c r="D174" s="23">
        <v>13</v>
      </c>
      <c r="E174" s="24">
        <v>2</v>
      </c>
      <c r="F174" s="24">
        <v>1</v>
      </c>
      <c r="G174" s="24">
        <v>1</v>
      </c>
      <c r="H174" s="24">
        <v>0</v>
      </c>
      <c r="I174" s="24">
        <v>0</v>
      </c>
      <c r="J174" s="24">
        <v>0</v>
      </c>
      <c r="K174" s="24">
        <v>1</v>
      </c>
      <c r="L174" s="24">
        <v>0</v>
      </c>
      <c r="M174" s="24">
        <v>1</v>
      </c>
      <c r="N174" s="24">
        <v>1</v>
      </c>
      <c r="O174" s="24">
        <v>1</v>
      </c>
      <c r="P174" s="24">
        <v>1</v>
      </c>
      <c r="Q174" s="24">
        <v>0</v>
      </c>
      <c r="R174" s="24">
        <v>2</v>
      </c>
      <c r="S174" s="24">
        <v>1</v>
      </c>
      <c r="T174" s="24">
        <v>0</v>
      </c>
      <c r="U174" s="24">
        <v>0</v>
      </c>
      <c r="V174" s="30">
        <v>1</v>
      </c>
    </row>
    <row r="175" spans="1:22" x14ac:dyDescent="0.3">
      <c r="A175" s="21" t="s">
        <v>82</v>
      </c>
      <c r="B175" s="11" t="s">
        <v>188</v>
      </c>
      <c r="C175" s="23" t="s">
        <v>121</v>
      </c>
      <c r="D175" s="23">
        <v>217</v>
      </c>
      <c r="E175" s="23"/>
      <c r="F175" s="23">
        <v>1</v>
      </c>
      <c r="G175" s="23"/>
      <c r="H175" s="23">
        <v>2</v>
      </c>
      <c r="I175" s="23">
        <v>4</v>
      </c>
      <c r="J175" s="23">
        <v>9</v>
      </c>
      <c r="K175" s="23">
        <v>20</v>
      </c>
      <c r="L175" s="23">
        <v>22</v>
      </c>
      <c r="M175" s="23">
        <v>30</v>
      </c>
      <c r="N175" s="23">
        <v>29</v>
      </c>
      <c r="O175" s="23">
        <v>16</v>
      </c>
      <c r="P175" s="23">
        <v>20</v>
      </c>
      <c r="Q175" s="23">
        <v>15</v>
      </c>
      <c r="R175" s="23">
        <v>19</v>
      </c>
      <c r="S175" s="23">
        <v>15</v>
      </c>
      <c r="T175" s="23">
        <v>9</v>
      </c>
      <c r="U175" s="23">
        <v>4</v>
      </c>
      <c r="V175" s="29">
        <v>2</v>
      </c>
    </row>
    <row r="176" spans="1:22" x14ac:dyDescent="0.3">
      <c r="A176" s="21" t="s">
        <v>82</v>
      </c>
      <c r="B176" s="11" t="s">
        <v>188</v>
      </c>
      <c r="C176" s="23" t="s">
        <v>122</v>
      </c>
      <c r="D176" s="23">
        <v>659</v>
      </c>
      <c r="E176" s="23"/>
      <c r="F176" s="23"/>
      <c r="G176" s="23">
        <v>3</v>
      </c>
      <c r="H176" s="23">
        <v>12</v>
      </c>
      <c r="I176" s="23">
        <v>21</v>
      </c>
      <c r="J176" s="23">
        <v>37</v>
      </c>
      <c r="K176" s="23">
        <v>61</v>
      </c>
      <c r="L176" s="23">
        <v>65</v>
      </c>
      <c r="M176" s="23">
        <v>75</v>
      </c>
      <c r="N176" s="23">
        <v>64</v>
      </c>
      <c r="O176" s="23">
        <v>80</v>
      </c>
      <c r="P176" s="23">
        <v>55</v>
      </c>
      <c r="Q176" s="23">
        <v>67</v>
      </c>
      <c r="R176" s="23">
        <v>52</v>
      </c>
      <c r="S176" s="23">
        <v>38</v>
      </c>
      <c r="T176" s="23">
        <v>19</v>
      </c>
      <c r="U176" s="23">
        <v>7</v>
      </c>
      <c r="V176" s="29">
        <v>3</v>
      </c>
    </row>
    <row r="177" spans="1:22" x14ac:dyDescent="0.3">
      <c r="A177" s="20" t="s">
        <v>82</v>
      </c>
      <c r="B177" s="12" t="s">
        <v>188</v>
      </c>
      <c r="C177" s="24" t="s">
        <v>102</v>
      </c>
      <c r="D177" s="23">
        <v>876</v>
      </c>
      <c r="E177" s="24">
        <v>0</v>
      </c>
      <c r="F177" s="24">
        <v>1</v>
      </c>
      <c r="G177" s="24">
        <v>3</v>
      </c>
      <c r="H177" s="24">
        <v>14</v>
      </c>
      <c r="I177" s="24">
        <v>25</v>
      </c>
      <c r="J177" s="24">
        <v>46</v>
      </c>
      <c r="K177" s="24">
        <v>81</v>
      </c>
      <c r="L177" s="24">
        <v>87</v>
      </c>
      <c r="M177" s="24">
        <v>105</v>
      </c>
      <c r="N177" s="24">
        <v>93</v>
      </c>
      <c r="O177" s="24">
        <v>96</v>
      </c>
      <c r="P177" s="24">
        <v>75</v>
      </c>
      <c r="Q177" s="24">
        <v>82</v>
      </c>
      <c r="R177" s="24">
        <v>71</v>
      </c>
      <c r="S177" s="24">
        <v>53</v>
      </c>
      <c r="T177" s="24">
        <v>28</v>
      </c>
      <c r="U177" s="24">
        <v>11</v>
      </c>
      <c r="V177" s="30">
        <v>5</v>
      </c>
    </row>
    <row r="178" spans="1:22" x14ac:dyDescent="0.3">
      <c r="A178" s="21" t="s">
        <v>83</v>
      </c>
      <c r="B178" s="11" t="s">
        <v>189</v>
      </c>
      <c r="C178" s="23" t="s">
        <v>121</v>
      </c>
      <c r="D178" s="23">
        <v>12</v>
      </c>
      <c r="E178" s="23">
        <v>4</v>
      </c>
      <c r="F178" s="23"/>
      <c r="G178" s="23"/>
      <c r="H178" s="23"/>
      <c r="I178" s="23"/>
      <c r="J178" s="23"/>
      <c r="K178" s="23"/>
      <c r="L178" s="23">
        <v>1</v>
      </c>
      <c r="M178" s="23">
        <v>1</v>
      </c>
      <c r="N178" s="23"/>
      <c r="O178" s="23"/>
      <c r="P178" s="23">
        <v>1</v>
      </c>
      <c r="Q178" s="23">
        <v>1</v>
      </c>
      <c r="R178" s="23">
        <v>2</v>
      </c>
      <c r="S178" s="23"/>
      <c r="T178" s="23">
        <v>2</v>
      </c>
      <c r="U178" s="23"/>
      <c r="V178" s="29"/>
    </row>
    <row r="179" spans="1:22" x14ac:dyDescent="0.3">
      <c r="A179" s="21" t="s">
        <v>83</v>
      </c>
      <c r="B179" s="11" t="s">
        <v>189</v>
      </c>
      <c r="C179" s="23" t="s">
        <v>122</v>
      </c>
      <c r="D179" s="23">
        <v>15</v>
      </c>
      <c r="E179" s="23">
        <v>2</v>
      </c>
      <c r="F179" s="23"/>
      <c r="G179" s="23"/>
      <c r="H179" s="23"/>
      <c r="I179" s="23">
        <v>1</v>
      </c>
      <c r="J179" s="23">
        <v>1</v>
      </c>
      <c r="K179" s="23">
        <v>1</v>
      </c>
      <c r="L179" s="23">
        <v>1</v>
      </c>
      <c r="M179" s="23"/>
      <c r="N179" s="23"/>
      <c r="O179" s="23">
        <v>2</v>
      </c>
      <c r="P179" s="23">
        <v>1</v>
      </c>
      <c r="Q179" s="23">
        <v>1</v>
      </c>
      <c r="R179" s="23">
        <v>2</v>
      </c>
      <c r="S179" s="23"/>
      <c r="T179" s="23">
        <v>1</v>
      </c>
      <c r="U179" s="23">
        <v>1</v>
      </c>
      <c r="V179" s="29">
        <v>1</v>
      </c>
    </row>
    <row r="180" spans="1:22" x14ac:dyDescent="0.3">
      <c r="A180" s="20" t="s">
        <v>83</v>
      </c>
      <c r="B180" s="12" t="s">
        <v>189</v>
      </c>
      <c r="C180" s="24" t="s">
        <v>102</v>
      </c>
      <c r="D180" s="23">
        <v>27</v>
      </c>
      <c r="E180" s="24">
        <v>6</v>
      </c>
      <c r="F180" s="24">
        <v>0</v>
      </c>
      <c r="G180" s="24">
        <v>0</v>
      </c>
      <c r="H180" s="24">
        <v>0</v>
      </c>
      <c r="I180" s="24">
        <v>1</v>
      </c>
      <c r="J180" s="24">
        <v>1</v>
      </c>
      <c r="K180" s="24">
        <v>1</v>
      </c>
      <c r="L180" s="24">
        <v>2</v>
      </c>
      <c r="M180" s="24">
        <v>1</v>
      </c>
      <c r="N180" s="24">
        <v>0</v>
      </c>
      <c r="O180" s="24">
        <v>2</v>
      </c>
      <c r="P180" s="24">
        <v>2</v>
      </c>
      <c r="Q180" s="24">
        <v>2</v>
      </c>
      <c r="R180" s="24">
        <v>4</v>
      </c>
      <c r="S180" s="24">
        <v>0</v>
      </c>
      <c r="T180" s="24">
        <v>3</v>
      </c>
      <c r="U180" s="24">
        <v>1</v>
      </c>
      <c r="V180" s="30">
        <v>1</v>
      </c>
    </row>
    <row r="181" spans="1:22" x14ac:dyDescent="0.3">
      <c r="A181" s="21" t="s">
        <v>84</v>
      </c>
      <c r="B181" s="11" t="s">
        <v>190</v>
      </c>
      <c r="C181" s="23" t="s">
        <v>121</v>
      </c>
      <c r="D181" s="23">
        <v>5</v>
      </c>
      <c r="E181" s="23"/>
      <c r="F181" s="23"/>
      <c r="G181" s="23"/>
      <c r="H181" s="23"/>
      <c r="I181" s="23"/>
      <c r="J181" s="23"/>
      <c r="K181" s="23">
        <v>1</v>
      </c>
      <c r="L181" s="23"/>
      <c r="M181" s="23"/>
      <c r="N181" s="23"/>
      <c r="O181" s="23">
        <v>1</v>
      </c>
      <c r="P181" s="23"/>
      <c r="Q181" s="23">
        <v>1</v>
      </c>
      <c r="R181" s="23"/>
      <c r="S181" s="23">
        <v>1</v>
      </c>
      <c r="T181" s="23">
        <v>1</v>
      </c>
      <c r="U181" s="23"/>
      <c r="V181" s="29"/>
    </row>
    <row r="182" spans="1:22" x14ac:dyDescent="0.3">
      <c r="A182" s="21" t="s">
        <v>84</v>
      </c>
      <c r="B182" s="11" t="s">
        <v>190</v>
      </c>
      <c r="C182" s="23" t="s">
        <v>122</v>
      </c>
      <c r="D182" s="23">
        <v>1</v>
      </c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>
        <v>1</v>
      </c>
      <c r="S182" s="23"/>
      <c r="T182" s="23"/>
      <c r="U182" s="23"/>
      <c r="V182" s="29"/>
    </row>
    <row r="183" spans="1:22" x14ac:dyDescent="0.3">
      <c r="A183" s="20" t="s">
        <v>84</v>
      </c>
      <c r="B183" s="12" t="s">
        <v>190</v>
      </c>
      <c r="C183" s="24" t="s">
        <v>102</v>
      </c>
      <c r="D183" s="23">
        <v>6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1</v>
      </c>
      <c r="L183" s="24">
        <v>0</v>
      </c>
      <c r="M183" s="24">
        <v>0</v>
      </c>
      <c r="N183" s="24">
        <v>0</v>
      </c>
      <c r="O183" s="24">
        <v>1</v>
      </c>
      <c r="P183" s="24">
        <v>0</v>
      </c>
      <c r="Q183" s="24">
        <v>1</v>
      </c>
      <c r="R183" s="24">
        <v>1</v>
      </c>
      <c r="S183" s="24">
        <v>1</v>
      </c>
      <c r="T183" s="24">
        <v>1</v>
      </c>
      <c r="U183" s="24">
        <v>0</v>
      </c>
      <c r="V183" s="30">
        <v>0</v>
      </c>
    </row>
    <row r="184" spans="1:22" x14ac:dyDescent="0.3">
      <c r="A184" s="21" t="s">
        <v>85</v>
      </c>
      <c r="B184" s="11" t="s">
        <v>191</v>
      </c>
      <c r="C184" s="23" t="s">
        <v>121</v>
      </c>
      <c r="D184" s="23">
        <v>15</v>
      </c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>
        <v>2</v>
      </c>
      <c r="Q184" s="23">
        <v>2</v>
      </c>
      <c r="R184" s="23">
        <v>2</v>
      </c>
      <c r="S184" s="23">
        <v>3</v>
      </c>
      <c r="T184" s="23">
        <v>2</v>
      </c>
      <c r="U184" s="23">
        <v>2</v>
      </c>
      <c r="V184" s="29">
        <v>2</v>
      </c>
    </row>
    <row r="185" spans="1:22" x14ac:dyDescent="0.3">
      <c r="A185" s="21" t="s">
        <v>85</v>
      </c>
      <c r="B185" s="11" t="s">
        <v>191</v>
      </c>
      <c r="C185" s="23" t="s">
        <v>122</v>
      </c>
      <c r="D185" s="23">
        <v>19</v>
      </c>
      <c r="E185" s="23"/>
      <c r="F185" s="23"/>
      <c r="G185" s="23"/>
      <c r="H185" s="23"/>
      <c r="I185" s="23"/>
      <c r="J185" s="23"/>
      <c r="K185" s="23"/>
      <c r="L185" s="23"/>
      <c r="M185" s="23"/>
      <c r="N185" s="23">
        <v>1</v>
      </c>
      <c r="O185" s="23">
        <v>1</v>
      </c>
      <c r="P185" s="23"/>
      <c r="Q185" s="23">
        <v>1</v>
      </c>
      <c r="R185" s="23">
        <v>1</v>
      </c>
      <c r="S185" s="23">
        <v>1</v>
      </c>
      <c r="T185" s="23">
        <v>3</v>
      </c>
      <c r="U185" s="23">
        <v>5</v>
      </c>
      <c r="V185" s="29">
        <v>6</v>
      </c>
    </row>
    <row r="186" spans="1:22" x14ac:dyDescent="0.3">
      <c r="A186" s="20" t="s">
        <v>85</v>
      </c>
      <c r="B186" s="12" t="s">
        <v>191</v>
      </c>
      <c r="C186" s="24" t="s">
        <v>102</v>
      </c>
      <c r="D186" s="23">
        <v>34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1</v>
      </c>
      <c r="O186" s="24">
        <v>1</v>
      </c>
      <c r="P186" s="24">
        <v>2</v>
      </c>
      <c r="Q186" s="24">
        <v>3</v>
      </c>
      <c r="R186" s="24">
        <v>3</v>
      </c>
      <c r="S186" s="24">
        <v>4</v>
      </c>
      <c r="T186" s="24">
        <v>5</v>
      </c>
      <c r="U186" s="24">
        <v>7</v>
      </c>
      <c r="V186" s="30">
        <v>8</v>
      </c>
    </row>
    <row r="187" spans="1:22" x14ac:dyDescent="0.3">
      <c r="A187" s="21" t="s">
        <v>86</v>
      </c>
      <c r="B187" s="11" t="s">
        <v>192</v>
      </c>
      <c r="C187" s="23" t="s">
        <v>121</v>
      </c>
      <c r="D187" s="23">
        <v>190</v>
      </c>
      <c r="E187" s="23"/>
      <c r="F187" s="23"/>
      <c r="G187" s="23"/>
      <c r="H187" s="23"/>
      <c r="I187" s="23"/>
      <c r="J187" s="23"/>
      <c r="K187" s="23">
        <v>2</v>
      </c>
      <c r="L187" s="23">
        <v>1</v>
      </c>
      <c r="M187" s="23">
        <v>1</v>
      </c>
      <c r="N187" s="23">
        <v>4</v>
      </c>
      <c r="O187" s="23">
        <v>6</v>
      </c>
      <c r="P187" s="23">
        <v>18</v>
      </c>
      <c r="Q187" s="23">
        <v>26</v>
      </c>
      <c r="R187" s="23">
        <v>41</v>
      </c>
      <c r="S187" s="23">
        <v>37</v>
      </c>
      <c r="T187" s="23">
        <v>22</v>
      </c>
      <c r="U187" s="23">
        <v>11</v>
      </c>
      <c r="V187" s="29">
        <v>21</v>
      </c>
    </row>
    <row r="188" spans="1:22" x14ac:dyDescent="0.3">
      <c r="A188" s="21" t="s">
        <v>86</v>
      </c>
      <c r="B188" s="11" t="s">
        <v>192</v>
      </c>
      <c r="C188" s="23" t="s">
        <v>122</v>
      </c>
      <c r="D188" s="23">
        <v>165</v>
      </c>
      <c r="E188" s="23"/>
      <c r="F188" s="23"/>
      <c r="G188" s="23"/>
      <c r="H188" s="23"/>
      <c r="I188" s="23"/>
      <c r="J188" s="23"/>
      <c r="K188" s="23">
        <v>1</v>
      </c>
      <c r="L188" s="23">
        <v>1</v>
      </c>
      <c r="M188" s="23">
        <v>1</v>
      </c>
      <c r="N188" s="23">
        <v>1</v>
      </c>
      <c r="O188" s="23">
        <v>7</v>
      </c>
      <c r="P188" s="23">
        <v>4</v>
      </c>
      <c r="Q188" s="23">
        <v>15</v>
      </c>
      <c r="R188" s="23">
        <v>20</v>
      </c>
      <c r="S188" s="23">
        <v>25</v>
      </c>
      <c r="T188" s="23">
        <v>22</v>
      </c>
      <c r="U188" s="23">
        <v>31</v>
      </c>
      <c r="V188" s="29">
        <v>37</v>
      </c>
    </row>
    <row r="189" spans="1:22" x14ac:dyDescent="0.3">
      <c r="A189" s="20" t="s">
        <v>86</v>
      </c>
      <c r="B189" s="12" t="s">
        <v>192</v>
      </c>
      <c r="C189" s="24" t="s">
        <v>102</v>
      </c>
      <c r="D189" s="23">
        <v>355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3</v>
      </c>
      <c r="L189" s="24">
        <v>2</v>
      </c>
      <c r="M189" s="24">
        <v>2</v>
      </c>
      <c r="N189" s="24">
        <v>5</v>
      </c>
      <c r="O189" s="24">
        <v>13</v>
      </c>
      <c r="P189" s="24">
        <v>22</v>
      </c>
      <c r="Q189" s="24">
        <v>41</v>
      </c>
      <c r="R189" s="24">
        <v>61</v>
      </c>
      <c r="S189" s="24">
        <v>62</v>
      </c>
      <c r="T189" s="24">
        <v>44</v>
      </c>
      <c r="U189" s="24">
        <v>42</v>
      </c>
      <c r="V189" s="30">
        <v>58</v>
      </c>
    </row>
    <row r="190" spans="1:22" x14ac:dyDescent="0.3">
      <c r="A190" s="21" t="s">
        <v>87</v>
      </c>
      <c r="B190" s="11" t="s">
        <v>193</v>
      </c>
      <c r="C190" s="23" t="s">
        <v>121</v>
      </c>
      <c r="D190" s="23">
        <v>48</v>
      </c>
      <c r="E190" s="23"/>
      <c r="F190" s="23">
        <v>2</v>
      </c>
      <c r="G190" s="23">
        <v>4</v>
      </c>
      <c r="H190" s="23">
        <v>4</v>
      </c>
      <c r="I190" s="23">
        <v>6</v>
      </c>
      <c r="J190" s="23">
        <v>7</v>
      </c>
      <c r="K190" s="23">
        <v>3</v>
      </c>
      <c r="L190" s="23">
        <v>4</v>
      </c>
      <c r="M190" s="23">
        <v>4</v>
      </c>
      <c r="N190" s="23">
        <v>2</v>
      </c>
      <c r="O190" s="23">
        <v>3</v>
      </c>
      <c r="P190" s="23"/>
      <c r="Q190" s="23">
        <v>3</v>
      </c>
      <c r="R190" s="23">
        <v>2</v>
      </c>
      <c r="S190" s="23">
        <v>1</v>
      </c>
      <c r="T190" s="23">
        <v>3</v>
      </c>
      <c r="U190" s="23"/>
      <c r="V190" s="29"/>
    </row>
    <row r="191" spans="1:22" x14ac:dyDescent="0.3">
      <c r="A191" s="21" t="s">
        <v>87</v>
      </c>
      <c r="B191" s="11" t="s">
        <v>193</v>
      </c>
      <c r="C191" s="23" t="s">
        <v>122</v>
      </c>
      <c r="D191" s="23">
        <v>60</v>
      </c>
      <c r="E191" s="23"/>
      <c r="F191" s="23"/>
      <c r="G191" s="23">
        <v>5</v>
      </c>
      <c r="H191" s="23">
        <v>9</v>
      </c>
      <c r="I191" s="23">
        <v>9</v>
      </c>
      <c r="J191" s="23">
        <v>6</v>
      </c>
      <c r="K191" s="23">
        <v>4</v>
      </c>
      <c r="L191" s="23">
        <v>7</v>
      </c>
      <c r="M191" s="23">
        <v>2</v>
      </c>
      <c r="N191" s="23">
        <v>1</v>
      </c>
      <c r="O191" s="23">
        <v>3</v>
      </c>
      <c r="P191" s="23">
        <v>1</v>
      </c>
      <c r="Q191" s="23">
        <v>6</v>
      </c>
      <c r="R191" s="23">
        <v>3</v>
      </c>
      <c r="S191" s="23">
        <v>1</v>
      </c>
      <c r="T191" s="23">
        <v>1</v>
      </c>
      <c r="U191" s="23">
        <v>2</v>
      </c>
      <c r="V191" s="29"/>
    </row>
    <row r="192" spans="1:22" x14ac:dyDescent="0.3">
      <c r="A192" s="20" t="s">
        <v>87</v>
      </c>
      <c r="B192" s="12" t="s">
        <v>193</v>
      </c>
      <c r="C192" s="24" t="s">
        <v>102</v>
      </c>
      <c r="D192" s="23">
        <v>108</v>
      </c>
      <c r="E192" s="24">
        <v>0</v>
      </c>
      <c r="F192" s="24">
        <v>2</v>
      </c>
      <c r="G192" s="24">
        <v>9</v>
      </c>
      <c r="H192" s="24">
        <v>13</v>
      </c>
      <c r="I192" s="24">
        <v>15</v>
      </c>
      <c r="J192" s="24">
        <v>13</v>
      </c>
      <c r="K192" s="24">
        <v>7</v>
      </c>
      <c r="L192" s="24">
        <v>11</v>
      </c>
      <c r="M192" s="24">
        <v>6</v>
      </c>
      <c r="N192" s="24">
        <v>3</v>
      </c>
      <c r="O192" s="24">
        <v>6</v>
      </c>
      <c r="P192" s="24">
        <v>1</v>
      </c>
      <c r="Q192" s="24">
        <v>9</v>
      </c>
      <c r="R192" s="24">
        <v>5</v>
      </c>
      <c r="S192" s="24">
        <v>2</v>
      </c>
      <c r="T192" s="24">
        <v>4</v>
      </c>
      <c r="U192" s="24">
        <v>2</v>
      </c>
      <c r="V192" s="30">
        <v>0</v>
      </c>
    </row>
    <row r="193" spans="1:22" x14ac:dyDescent="0.3">
      <c r="A193" s="21" t="s">
        <v>88</v>
      </c>
      <c r="B193" s="11" t="s">
        <v>194</v>
      </c>
      <c r="C193" s="23" t="s">
        <v>121</v>
      </c>
      <c r="D193" s="23">
        <v>56</v>
      </c>
      <c r="E193" s="23"/>
      <c r="F193" s="23"/>
      <c r="G193" s="23"/>
      <c r="H193" s="23"/>
      <c r="I193" s="23"/>
      <c r="J193" s="23"/>
      <c r="K193" s="23">
        <v>2</v>
      </c>
      <c r="L193" s="23"/>
      <c r="M193" s="23">
        <v>4</v>
      </c>
      <c r="N193" s="23">
        <v>4</v>
      </c>
      <c r="O193" s="23">
        <v>3</v>
      </c>
      <c r="P193" s="23">
        <v>9</v>
      </c>
      <c r="Q193" s="23">
        <v>5</v>
      </c>
      <c r="R193" s="23">
        <v>10</v>
      </c>
      <c r="S193" s="23">
        <v>9</v>
      </c>
      <c r="T193" s="23">
        <v>4</v>
      </c>
      <c r="U193" s="23">
        <v>4</v>
      </c>
      <c r="V193" s="29">
        <v>2</v>
      </c>
    </row>
    <row r="194" spans="1:22" x14ac:dyDescent="0.3">
      <c r="A194" s="21" t="s">
        <v>88</v>
      </c>
      <c r="B194" s="11" t="s">
        <v>194</v>
      </c>
      <c r="C194" s="23" t="s">
        <v>122</v>
      </c>
      <c r="D194" s="23">
        <v>77</v>
      </c>
      <c r="E194" s="23"/>
      <c r="F194" s="23"/>
      <c r="G194" s="23"/>
      <c r="H194" s="23"/>
      <c r="I194" s="23"/>
      <c r="J194" s="23"/>
      <c r="K194" s="23">
        <v>1</v>
      </c>
      <c r="L194" s="23"/>
      <c r="M194" s="23">
        <v>1</v>
      </c>
      <c r="N194" s="23">
        <v>2</v>
      </c>
      <c r="O194" s="23">
        <v>3</v>
      </c>
      <c r="P194" s="23">
        <v>12</v>
      </c>
      <c r="Q194" s="23">
        <v>12</v>
      </c>
      <c r="R194" s="23">
        <v>20</v>
      </c>
      <c r="S194" s="23">
        <v>13</v>
      </c>
      <c r="T194" s="23">
        <v>5</v>
      </c>
      <c r="U194" s="23">
        <v>6</v>
      </c>
      <c r="V194" s="29">
        <v>2</v>
      </c>
    </row>
    <row r="195" spans="1:22" x14ac:dyDescent="0.3">
      <c r="A195" s="20" t="s">
        <v>88</v>
      </c>
      <c r="B195" s="12" t="s">
        <v>194</v>
      </c>
      <c r="C195" s="24" t="s">
        <v>102</v>
      </c>
      <c r="D195" s="23">
        <v>133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3</v>
      </c>
      <c r="L195" s="24">
        <v>0</v>
      </c>
      <c r="M195" s="24">
        <v>5</v>
      </c>
      <c r="N195" s="24">
        <v>6</v>
      </c>
      <c r="O195" s="24">
        <v>6</v>
      </c>
      <c r="P195" s="24">
        <v>21</v>
      </c>
      <c r="Q195" s="24">
        <v>17</v>
      </c>
      <c r="R195" s="24">
        <v>30</v>
      </c>
      <c r="S195" s="24">
        <v>22</v>
      </c>
      <c r="T195" s="24">
        <v>9</v>
      </c>
      <c r="U195" s="24">
        <v>10</v>
      </c>
      <c r="V195" s="30">
        <v>4</v>
      </c>
    </row>
    <row r="196" spans="1:22" x14ac:dyDescent="0.3">
      <c r="A196" s="21" t="s">
        <v>89</v>
      </c>
      <c r="B196" s="11" t="s">
        <v>195</v>
      </c>
      <c r="C196" s="23" t="s">
        <v>121</v>
      </c>
      <c r="D196" s="23">
        <v>172</v>
      </c>
      <c r="E196" s="23"/>
      <c r="F196" s="23"/>
      <c r="G196" s="23"/>
      <c r="H196" s="23"/>
      <c r="I196" s="23">
        <v>1</v>
      </c>
      <c r="J196" s="23">
        <v>1</v>
      </c>
      <c r="K196" s="23">
        <v>4</v>
      </c>
      <c r="L196" s="23">
        <v>2</v>
      </c>
      <c r="M196" s="23">
        <v>3</v>
      </c>
      <c r="N196" s="23">
        <v>12</v>
      </c>
      <c r="O196" s="23">
        <v>11</v>
      </c>
      <c r="P196" s="23">
        <v>14</v>
      </c>
      <c r="Q196" s="23">
        <v>23</v>
      </c>
      <c r="R196" s="23">
        <v>33</v>
      </c>
      <c r="S196" s="23">
        <v>23</v>
      </c>
      <c r="T196" s="23">
        <v>13</v>
      </c>
      <c r="U196" s="23">
        <v>13</v>
      </c>
      <c r="V196" s="29">
        <v>19</v>
      </c>
    </row>
    <row r="197" spans="1:22" x14ac:dyDescent="0.3">
      <c r="A197" s="21" t="s">
        <v>89</v>
      </c>
      <c r="B197" s="11" t="s">
        <v>195</v>
      </c>
      <c r="C197" s="23" t="s">
        <v>122</v>
      </c>
      <c r="D197" s="23">
        <v>176</v>
      </c>
      <c r="E197" s="23"/>
      <c r="F197" s="23">
        <v>1</v>
      </c>
      <c r="G197" s="23"/>
      <c r="H197" s="23"/>
      <c r="I197" s="23">
        <v>3</v>
      </c>
      <c r="J197" s="23">
        <v>1</v>
      </c>
      <c r="K197" s="23">
        <v>7</v>
      </c>
      <c r="L197" s="23">
        <v>3</v>
      </c>
      <c r="M197" s="23">
        <v>3</v>
      </c>
      <c r="N197" s="23">
        <v>9</v>
      </c>
      <c r="O197" s="23">
        <v>10</v>
      </c>
      <c r="P197" s="23">
        <v>18</v>
      </c>
      <c r="Q197" s="23">
        <v>14</v>
      </c>
      <c r="R197" s="23">
        <v>30</v>
      </c>
      <c r="S197" s="23">
        <v>20</v>
      </c>
      <c r="T197" s="23">
        <v>26</v>
      </c>
      <c r="U197" s="23">
        <v>25</v>
      </c>
      <c r="V197" s="29">
        <v>6</v>
      </c>
    </row>
    <row r="198" spans="1:22" x14ac:dyDescent="0.3">
      <c r="A198" s="20" t="s">
        <v>89</v>
      </c>
      <c r="B198" s="12" t="s">
        <v>195</v>
      </c>
      <c r="C198" s="24" t="s">
        <v>102</v>
      </c>
      <c r="D198" s="23">
        <v>348</v>
      </c>
      <c r="E198" s="24">
        <v>0</v>
      </c>
      <c r="F198" s="24">
        <v>1</v>
      </c>
      <c r="G198" s="24">
        <v>0</v>
      </c>
      <c r="H198" s="24">
        <v>0</v>
      </c>
      <c r="I198" s="24">
        <v>4</v>
      </c>
      <c r="J198" s="24">
        <v>2</v>
      </c>
      <c r="K198" s="24">
        <v>11</v>
      </c>
      <c r="L198" s="24">
        <v>5</v>
      </c>
      <c r="M198" s="24">
        <v>6</v>
      </c>
      <c r="N198" s="24">
        <v>21</v>
      </c>
      <c r="O198" s="24">
        <v>21</v>
      </c>
      <c r="P198" s="24">
        <v>32</v>
      </c>
      <c r="Q198" s="24">
        <v>37</v>
      </c>
      <c r="R198" s="24">
        <v>63</v>
      </c>
      <c r="S198" s="24">
        <v>43</v>
      </c>
      <c r="T198" s="24">
        <v>39</v>
      </c>
      <c r="U198" s="24">
        <v>38</v>
      </c>
      <c r="V198" s="30">
        <v>25</v>
      </c>
    </row>
    <row r="199" spans="1:22" x14ac:dyDescent="0.3">
      <c r="A199" s="21" t="s">
        <v>90</v>
      </c>
      <c r="B199" s="11" t="s">
        <v>196</v>
      </c>
      <c r="C199" s="23" t="s">
        <v>121</v>
      </c>
      <c r="D199" s="23">
        <v>25</v>
      </c>
      <c r="E199" s="23"/>
      <c r="F199" s="23"/>
      <c r="G199" s="23"/>
      <c r="H199" s="23"/>
      <c r="I199" s="23"/>
      <c r="J199" s="23">
        <v>1</v>
      </c>
      <c r="K199" s="23">
        <v>1</v>
      </c>
      <c r="L199" s="23">
        <v>1</v>
      </c>
      <c r="M199" s="23"/>
      <c r="N199" s="23">
        <v>3</v>
      </c>
      <c r="O199" s="23">
        <v>2</v>
      </c>
      <c r="P199" s="23">
        <v>1</v>
      </c>
      <c r="Q199" s="23">
        <v>3</v>
      </c>
      <c r="R199" s="23">
        <v>1</v>
      </c>
      <c r="S199" s="23">
        <v>5</v>
      </c>
      <c r="T199" s="23">
        <v>2</v>
      </c>
      <c r="U199" s="23">
        <v>3</v>
      </c>
      <c r="V199" s="29">
        <v>2</v>
      </c>
    </row>
    <row r="200" spans="1:22" x14ac:dyDescent="0.3">
      <c r="A200" s="21" t="s">
        <v>90</v>
      </c>
      <c r="B200" s="11" t="s">
        <v>196</v>
      </c>
      <c r="C200" s="23" t="s">
        <v>122</v>
      </c>
      <c r="D200" s="23">
        <v>17</v>
      </c>
      <c r="E200" s="23"/>
      <c r="F200" s="23">
        <v>1</v>
      </c>
      <c r="G200" s="23">
        <v>1</v>
      </c>
      <c r="H200" s="23"/>
      <c r="I200" s="23"/>
      <c r="J200" s="23"/>
      <c r="K200" s="23">
        <v>2</v>
      </c>
      <c r="L200" s="23">
        <v>1</v>
      </c>
      <c r="M200" s="23"/>
      <c r="N200" s="23"/>
      <c r="O200" s="23">
        <v>2</v>
      </c>
      <c r="P200" s="23">
        <v>3</v>
      </c>
      <c r="Q200" s="23">
        <v>3</v>
      </c>
      <c r="R200" s="23">
        <v>1</v>
      </c>
      <c r="S200" s="23">
        <v>2</v>
      </c>
      <c r="T200" s="23"/>
      <c r="U200" s="23"/>
      <c r="V200" s="29">
        <v>1</v>
      </c>
    </row>
    <row r="201" spans="1:22" x14ac:dyDescent="0.3">
      <c r="A201" s="20" t="s">
        <v>90</v>
      </c>
      <c r="B201" s="12" t="s">
        <v>196</v>
      </c>
      <c r="C201" s="24" t="s">
        <v>102</v>
      </c>
      <c r="D201" s="23">
        <v>42</v>
      </c>
      <c r="E201" s="24">
        <v>0</v>
      </c>
      <c r="F201" s="24">
        <v>1</v>
      </c>
      <c r="G201" s="24">
        <v>1</v>
      </c>
      <c r="H201" s="24">
        <v>0</v>
      </c>
      <c r="I201" s="24">
        <v>0</v>
      </c>
      <c r="J201" s="24">
        <v>1</v>
      </c>
      <c r="K201" s="24">
        <v>3</v>
      </c>
      <c r="L201" s="24">
        <v>2</v>
      </c>
      <c r="M201" s="24">
        <v>0</v>
      </c>
      <c r="N201" s="24">
        <v>3</v>
      </c>
      <c r="O201" s="24">
        <v>4</v>
      </c>
      <c r="P201" s="24">
        <v>4</v>
      </c>
      <c r="Q201" s="24">
        <v>6</v>
      </c>
      <c r="R201" s="24">
        <v>2</v>
      </c>
      <c r="S201" s="24">
        <v>7</v>
      </c>
      <c r="T201" s="24">
        <v>2</v>
      </c>
      <c r="U201" s="24">
        <v>3</v>
      </c>
      <c r="V201" s="30">
        <v>3</v>
      </c>
    </row>
    <row r="202" spans="1:22" x14ac:dyDescent="0.3">
      <c r="A202" s="21" t="s">
        <v>91</v>
      </c>
      <c r="B202" s="11" t="s">
        <v>197</v>
      </c>
      <c r="C202" s="23" t="s">
        <v>121</v>
      </c>
      <c r="D202" s="23">
        <v>67</v>
      </c>
      <c r="E202" s="23"/>
      <c r="F202" s="23">
        <v>1</v>
      </c>
      <c r="G202" s="23">
        <v>1</v>
      </c>
      <c r="H202" s="23">
        <v>3</v>
      </c>
      <c r="I202" s="23">
        <v>2</v>
      </c>
      <c r="J202" s="23">
        <v>1</v>
      </c>
      <c r="K202" s="23">
        <v>1</v>
      </c>
      <c r="L202" s="23"/>
      <c r="M202" s="23">
        <v>1</v>
      </c>
      <c r="N202" s="23">
        <v>1</v>
      </c>
      <c r="O202" s="23">
        <v>2</v>
      </c>
      <c r="P202" s="23">
        <v>3</v>
      </c>
      <c r="Q202" s="23">
        <v>7</v>
      </c>
      <c r="R202" s="23">
        <v>8</v>
      </c>
      <c r="S202" s="23">
        <v>10</v>
      </c>
      <c r="T202" s="23">
        <v>6</v>
      </c>
      <c r="U202" s="23">
        <v>11</v>
      </c>
      <c r="V202" s="29">
        <v>9</v>
      </c>
    </row>
    <row r="203" spans="1:22" x14ac:dyDescent="0.3">
      <c r="A203" s="21" t="s">
        <v>91</v>
      </c>
      <c r="B203" s="11" t="s">
        <v>197</v>
      </c>
      <c r="C203" s="23" t="s">
        <v>122</v>
      </c>
      <c r="D203" s="23">
        <v>69</v>
      </c>
      <c r="E203" s="23"/>
      <c r="F203" s="23"/>
      <c r="G203" s="23"/>
      <c r="H203" s="23"/>
      <c r="I203" s="23">
        <v>2</v>
      </c>
      <c r="J203" s="23">
        <v>1</v>
      </c>
      <c r="K203" s="23">
        <v>1</v>
      </c>
      <c r="L203" s="23">
        <v>1</v>
      </c>
      <c r="M203" s="23"/>
      <c r="N203" s="23">
        <v>1</v>
      </c>
      <c r="O203" s="23">
        <v>4</v>
      </c>
      <c r="P203" s="23">
        <v>2</v>
      </c>
      <c r="Q203" s="23">
        <v>5</v>
      </c>
      <c r="R203" s="23">
        <v>8</v>
      </c>
      <c r="S203" s="23">
        <v>10</v>
      </c>
      <c r="T203" s="23">
        <v>15</v>
      </c>
      <c r="U203" s="23">
        <v>11</v>
      </c>
      <c r="V203" s="29">
        <v>8</v>
      </c>
    </row>
    <row r="204" spans="1:22" x14ac:dyDescent="0.3">
      <c r="A204" s="20" t="s">
        <v>91</v>
      </c>
      <c r="B204" s="12" t="s">
        <v>197</v>
      </c>
      <c r="C204" s="24" t="s">
        <v>102</v>
      </c>
      <c r="D204" s="23">
        <v>136</v>
      </c>
      <c r="E204" s="24">
        <v>0</v>
      </c>
      <c r="F204" s="24">
        <v>1</v>
      </c>
      <c r="G204" s="24">
        <v>1</v>
      </c>
      <c r="H204" s="24">
        <v>3</v>
      </c>
      <c r="I204" s="24">
        <v>4</v>
      </c>
      <c r="J204" s="24">
        <v>2</v>
      </c>
      <c r="K204" s="24">
        <v>2</v>
      </c>
      <c r="L204" s="24">
        <v>1</v>
      </c>
      <c r="M204" s="24">
        <v>1</v>
      </c>
      <c r="N204" s="24">
        <v>2</v>
      </c>
      <c r="O204" s="24">
        <v>6</v>
      </c>
      <c r="P204" s="24">
        <v>5</v>
      </c>
      <c r="Q204" s="24">
        <v>12</v>
      </c>
      <c r="R204" s="24">
        <v>16</v>
      </c>
      <c r="S204" s="24">
        <v>20</v>
      </c>
      <c r="T204" s="24">
        <v>21</v>
      </c>
      <c r="U204" s="24">
        <v>22</v>
      </c>
      <c r="V204" s="30">
        <v>17</v>
      </c>
    </row>
    <row r="205" spans="1:22" x14ac:dyDescent="0.3">
      <c r="A205" s="21" t="s">
        <v>92</v>
      </c>
      <c r="B205" s="11" t="s">
        <v>198</v>
      </c>
      <c r="C205" s="23" t="s">
        <v>121</v>
      </c>
      <c r="D205" s="23">
        <v>4</v>
      </c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>
        <v>1</v>
      </c>
      <c r="P205" s="23"/>
      <c r="Q205" s="23">
        <v>1</v>
      </c>
      <c r="R205" s="23">
        <v>1</v>
      </c>
      <c r="S205" s="23"/>
      <c r="T205" s="23">
        <v>1</v>
      </c>
      <c r="U205" s="23"/>
      <c r="V205" s="29"/>
    </row>
    <row r="206" spans="1:22" x14ac:dyDescent="0.3">
      <c r="A206" s="21" t="s">
        <v>92</v>
      </c>
      <c r="B206" s="11" t="s">
        <v>198</v>
      </c>
      <c r="C206" s="23" t="s">
        <v>122</v>
      </c>
      <c r="D206" s="23">
        <v>3</v>
      </c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>
        <v>1</v>
      </c>
      <c r="Q206" s="23">
        <v>1</v>
      </c>
      <c r="R206" s="23">
        <v>1</v>
      </c>
      <c r="S206" s="23"/>
      <c r="T206" s="23"/>
      <c r="U206" s="23"/>
      <c r="V206" s="29"/>
    </row>
    <row r="207" spans="1:22" x14ac:dyDescent="0.3">
      <c r="A207" s="20" t="s">
        <v>92</v>
      </c>
      <c r="B207" s="12" t="s">
        <v>198</v>
      </c>
      <c r="C207" s="24" t="s">
        <v>102</v>
      </c>
      <c r="D207" s="23">
        <v>7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1</v>
      </c>
      <c r="P207" s="24">
        <v>1</v>
      </c>
      <c r="Q207" s="24">
        <v>2</v>
      </c>
      <c r="R207" s="24">
        <v>2</v>
      </c>
      <c r="S207" s="24">
        <v>0</v>
      </c>
      <c r="T207" s="24">
        <v>1</v>
      </c>
      <c r="U207" s="24">
        <v>0</v>
      </c>
      <c r="V207" s="30">
        <v>0</v>
      </c>
    </row>
    <row r="208" spans="1:22" x14ac:dyDescent="0.3">
      <c r="A208" s="21" t="s">
        <v>93</v>
      </c>
      <c r="B208" s="11" t="s">
        <v>199</v>
      </c>
      <c r="C208" s="23" t="s">
        <v>121</v>
      </c>
      <c r="D208" s="23">
        <v>35</v>
      </c>
      <c r="E208" s="23"/>
      <c r="F208" s="23"/>
      <c r="G208" s="23"/>
      <c r="H208" s="23"/>
      <c r="I208" s="23"/>
      <c r="J208" s="23"/>
      <c r="K208" s="23"/>
      <c r="L208" s="23">
        <v>1</v>
      </c>
      <c r="M208" s="23">
        <v>2</v>
      </c>
      <c r="N208" s="23">
        <v>2</v>
      </c>
      <c r="O208" s="23">
        <v>2</v>
      </c>
      <c r="P208" s="23">
        <v>2</v>
      </c>
      <c r="Q208" s="23">
        <v>1</v>
      </c>
      <c r="R208" s="23">
        <v>6</v>
      </c>
      <c r="S208" s="23">
        <v>7</v>
      </c>
      <c r="T208" s="23">
        <v>7</v>
      </c>
      <c r="U208" s="23">
        <v>5</v>
      </c>
      <c r="V208" s="29"/>
    </row>
    <row r="209" spans="1:22" x14ac:dyDescent="0.3">
      <c r="A209" s="21" t="s">
        <v>93</v>
      </c>
      <c r="B209" s="11" t="s">
        <v>199</v>
      </c>
      <c r="C209" s="23" t="s">
        <v>122</v>
      </c>
      <c r="D209" s="23">
        <v>30</v>
      </c>
      <c r="E209" s="23"/>
      <c r="F209" s="23"/>
      <c r="G209" s="23"/>
      <c r="H209" s="23"/>
      <c r="I209" s="23"/>
      <c r="J209" s="23"/>
      <c r="K209" s="23"/>
      <c r="L209" s="23">
        <v>2</v>
      </c>
      <c r="M209" s="23"/>
      <c r="N209" s="23">
        <v>1</v>
      </c>
      <c r="O209" s="23">
        <v>2</v>
      </c>
      <c r="P209" s="23">
        <v>3</v>
      </c>
      <c r="Q209" s="23">
        <v>8</v>
      </c>
      <c r="R209" s="23">
        <v>6</v>
      </c>
      <c r="S209" s="23">
        <v>3</v>
      </c>
      <c r="T209" s="23">
        <v>2</v>
      </c>
      <c r="U209" s="23">
        <v>2</v>
      </c>
      <c r="V209" s="29">
        <v>1</v>
      </c>
    </row>
    <row r="210" spans="1:22" x14ac:dyDescent="0.3">
      <c r="A210" s="20" t="s">
        <v>93</v>
      </c>
      <c r="B210" s="12" t="s">
        <v>199</v>
      </c>
      <c r="C210" s="24" t="s">
        <v>102</v>
      </c>
      <c r="D210" s="23">
        <v>65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3</v>
      </c>
      <c r="M210" s="24">
        <v>2</v>
      </c>
      <c r="N210" s="24">
        <v>3</v>
      </c>
      <c r="O210" s="24">
        <v>4</v>
      </c>
      <c r="P210" s="24">
        <v>5</v>
      </c>
      <c r="Q210" s="24">
        <v>9</v>
      </c>
      <c r="R210" s="24">
        <v>12</v>
      </c>
      <c r="S210" s="24">
        <v>10</v>
      </c>
      <c r="T210" s="24">
        <v>9</v>
      </c>
      <c r="U210" s="24">
        <v>7</v>
      </c>
      <c r="V210" s="30">
        <v>1</v>
      </c>
    </row>
    <row r="211" spans="1:22" x14ac:dyDescent="0.3">
      <c r="A211" s="21" t="s">
        <v>94</v>
      </c>
      <c r="B211" s="11" t="s">
        <v>200</v>
      </c>
      <c r="C211" s="23" t="s">
        <v>121</v>
      </c>
      <c r="D211" s="23">
        <v>172</v>
      </c>
      <c r="E211" s="23"/>
      <c r="F211" s="23"/>
      <c r="G211" s="23"/>
      <c r="H211" s="23"/>
      <c r="I211" s="23"/>
      <c r="J211" s="23">
        <v>1</v>
      </c>
      <c r="K211" s="23"/>
      <c r="L211" s="23"/>
      <c r="M211" s="23">
        <v>4</v>
      </c>
      <c r="N211" s="23">
        <v>5</v>
      </c>
      <c r="O211" s="23">
        <v>12</v>
      </c>
      <c r="P211" s="23">
        <v>12</v>
      </c>
      <c r="Q211" s="23">
        <v>25</v>
      </c>
      <c r="R211" s="23">
        <v>39</v>
      </c>
      <c r="S211" s="23">
        <v>31</v>
      </c>
      <c r="T211" s="23">
        <v>18</v>
      </c>
      <c r="U211" s="23">
        <v>14</v>
      </c>
      <c r="V211" s="29">
        <v>11</v>
      </c>
    </row>
    <row r="212" spans="1:22" x14ac:dyDescent="0.3">
      <c r="A212" s="21" t="s">
        <v>94</v>
      </c>
      <c r="B212" s="11" t="s">
        <v>200</v>
      </c>
      <c r="C212" s="23" t="s">
        <v>122</v>
      </c>
      <c r="D212" s="23">
        <v>167</v>
      </c>
      <c r="E212" s="23"/>
      <c r="F212" s="23"/>
      <c r="G212" s="23"/>
      <c r="H212" s="23"/>
      <c r="I212" s="23"/>
      <c r="J212" s="23"/>
      <c r="K212" s="23"/>
      <c r="L212" s="23">
        <v>3</v>
      </c>
      <c r="M212" s="23"/>
      <c r="N212" s="23">
        <v>3</v>
      </c>
      <c r="O212" s="23">
        <v>6</v>
      </c>
      <c r="P212" s="23">
        <v>10</v>
      </c>
      <c r="Q212" s="23">
        <v>20</v>
      </c>
      <c r="R212" s="23">
        <v>21</v>
      </c>
      <c r="S212" s="23">
        <v>26</v>
      </c>
      <c r="T212" s="23">
        <v>33</v>
      </c>
      <c r="U212" s="23">
        <v>30</v>
      </c>
      <c r="V212" s="29">
        <v>15</v>
      </c>
    </row>
    <row r="213" spans="1:22" x14ac:dyDescent="0.3">
      <c r="A213" s="20" t="s">
        <v>94</v>
      </c>
      <c r="B213" s="12" t="s">
        <v>200</v>
      </c>
      <c r="C213" s="24" t="s">
        <v>102</v>
      </c>
      <c r="D213" s="23">
        <v>339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1</v>
      </c>
      <c r="K213" s="24">
        <v>0</v>
      </c>
      <c r="L213" s="24">
        <v>3</v>
      </c>
      <c r="M213" s="24">
        <v>4</v>
      </c>
      <c r="N213" s="24">
        <v>8</v>
      </c>
      <c r="O213" s="24">
        <v>18</v>
      </c>
      <c r="P213" s="24">
        <v>22</v>
      </c>
      <c r="Q213" s="24">
        <v>45</v>
      </c>
      <c r="R213" s="24">
        <v>60</v>
      </c>
      <c r="S213" s="24">
        <v>57</v>
      </c>
      <c r="T213" s="24">
        <v>51</v>
      </c>
      <c r="U213" s="24">
        <v>44</v>
      </c>
      <c r="V213" s="30">
        <v>26</v>
      </c>
    </row>
    <row r="214" spans="1:22" x14ac:dyDescent="0.3">
      <c r="A214" s="21" t="s">
        <v>95</v>
      </c>
      <c r="B214" s="11" t="s">
        <v>201</v>
      </c>
      <c r="C214" s="23" t="s">
        <v>121</v>
      </c>
      <c r="D214" s="23">
        <v>169</v>
      </c>
      <c r="E214" s="23">
        <v>1</v>
      </c>
      <c r="F214" s="23">
        <v>5</v>
      </c>
      <c r="G214" s="23">
        <v>5</v>
      </c>
      <c r="H214" s="23">
        <v>3</v>
      </c>
      <c r="I214" s="23"/>
      <c r="J214" s="23">
        <v>1</v>
      </c>
      <c r="K214" s="23">
        <v>2</v>
      </c>
      <c r="L214" s="23">
        <v>1</v>
      </c>
      <c r="M214" s="23">
        <v>8</v>
      </c>
      <c r="N214" s="23">
        <v>6</v>
      </c>
      <c r="O214" s="23">
        <v>10</v>
      </c>
      <c r="P214" s="23">
        <v>17</v>
      </c>
      <c r="Q214" s="23">
        <v>16</v>
      </c>
      <c r="R214" s="23">
        <v>23</v>
      </c>
      <c r="S214" s="23">
        <v>22</v>
      </c>
      <c r="T214" s="23">
        <v>19</v>
      </c>
      <c r="U214" s="23">
        <v>16</v>
      </c>
      <c r="V214" s="29">
        <v>14</v>
      </c>
    </row>
    <row r="215" spans="1:22" x14ac:dyDescent="0.3">
      <c r="A215" s="21" t="s">
        <v>95</v>
      </c>
      <c r="B215" s="11" t="s">
        <v>201</v>
      </c>
      <c r="C215" s="23" t="s">
        <v>122</v>
      </c>
      <c r="D215" s="23">
        <v>121</v>
      </c>
      <c r="E215" s="23">
        <v>2</v>
      </c>
      <c r="F215" s="23">
        <v>5</v>
      </c>
      <c r="G215" s="23">
        <v>1</v>
      </c>
      <c r="H215" s="23"/>
      <c r="I215" s="23"/>
      <c r="J215" s="23">
        <v>1</v>
      </c>
      <c r="K215" s="23"/>
      <c r="L215" s="23">
        <v>1</v>
      </c>
      <c r="M215" s="23">
        <v>1</v>
      </c>
      <c r="N215" s="23">
        <v>4</v>
      </c>
      <c r="O215" s="23">
        <v>3</v>
      </c>
      <c r="P215" s="23">
        <v>9</v>
      </c>
      <c r="Q215" s="23">
        <v>8</v>
      </c>
      <c r="R215" s="23">
        <v>15</v>
      </c>
      <c r="S215" s="23">
        <v>24</v>
      </c>
      <c r="T215" s="23">
        <v>19</v>
      </c>
      <c r="U215" s="23">
        <v>18</v>
      </c>
      <c r="V215" s="29">
        <v>10</v>
      </c>
    </row>
    <row r="216" spans="1:22" x14ac:dyDescent="0.3">
      <c r="A216" s="20" t="s">
        <v>95</v>
      </c>
      <c r="B216" s="12" t="s">
        <v>201</v>
      </c>
      <c r="C216" s="24" t="s">
        <v>102</v>
      </c>
      <c r="D216" s="23">
        <v>290</v>
      </c>
      <c r="E216" s="24">
        <v>3</v>
      </c>
      <c r="F216" s="24">
        <v>10</v>
      </c>
      <c r="G216" s="24">
        <v>6</v>
      </c>
      <c r="H216" s="24">
        <v>3</v>
      </c>
      <c r="I216" s="24">
        <v>0</v>
      </c>
      <c r="J216" s="24">
        <v>2</v>
      </c>
      <c r="K216" s="24">
        <v>2</v>
      </c>
      <c r="L216" s="24">
        <v>2</v>
      </c>
      <c r="M216" s="24">
        <v>9</v>
      </c>
      <c r="N216" s="24">
        <v>10</v>
      </c>
      <c r="O216" s="24">
        <v>13</v>
      </c>
      <c r="P216" s="24">
        <v>26</v>
      </c>
      <c r="Q216" s="24">
        <v>24</v>
      </c>
      <c r="R216" s="24">
        <v>38</v>
      </c>
      <c r="S216" s="24">
        <v>46</v>
      </c>
      <c r="T216" s="24">
        <v>38</v>
      </c>
      <c r="U216" s="24">
        <v>34</v>
      </c>
      <c r="V216" s="30">
        <v>24</v>
      </c>
    </row>
    <row r="217" spans="1:22" x14ac:dyDescent="0.3">
      <c r="A217" s="21" t="s">
        <v>96</v>
      </c>
      <c r="B217" s="11" t="s">
        <v>202</v>
      </c>
      <c r="C217" s="23" t="s">
        <v>121</v>
      </c>
      <c r="D217" s="23">
        <v>120</v>
      </c>
      <c r="E217" s="23"/>
      <c r="F217" s="23"/>
      <c r="G217" s="23"/>
      <c r="H217" s="23"/>
      <c r="I217" s="23">
        <v>2</v>
      </c>
      <c r="J217" s="23">
        <v>2</v>
      </c>
      <c r="K217" s="23">
        <v>1</v>
      </c>
      <c r="L217" s="23">
        <v>4</v>
      </c>
      <c r="M217" s="23">
        <v>4</v>
      </c>
      <c r="N217" s="23">
        <v>6</v>
      </c>
      <c r="O217" s="23">
        <v>5</v>
      </c>
      <c r="P217" s="23">
        <v>14</v>
      </c>
      <c r="Q217" s="23">
        <v>16</v>
      </c>
      <c r="R217" s="23">
        <v>14</v>
      </c>
      <c r="S217" s="23">
        <v>22</v>
      </c>
      <c r="T217" s="23">
        <v>14</v>
      </c>
      <c r="U217" s="23">
        <v>12</v>
      </c>
      <c r="V217" s="29">
        <v>4</v>
      </c>
    </row>
    <row r="218" spans="1:22" x14ac:dyDescent="0.3">
      <c r="A218" s="21" t="s">
        <v>96</v>
      </c>
      <c r="B218" s="11" t="s">
        <v>202</v>
      </c>
      <c r="C218" s="23" t="s">
        <v>122</v>
      </c>
      <c r="D218" s="23">
        <v>102</v>
      </c>
      <c r="E218" s="23">
        <v>2</v>
      </c>
      <c r="F218" s="23"/>
      <c r="G218" s="23"/>
      <c r="H218" s="23">
        <v>2</v>
      </c>
      <c r="I218" s="23">
        <v>2</v>
      </c>
      <c r="J218" s="23">
        <v>1</v>
      </c>
      <c r="K218" s="23"/>
      <c r="L218" s="23">
        <v>1</v>
      </c>
      <c r="M218" s="23">
        <v>5</v>
      </c>
      <c r="N218" s="23">
        <v>1</v>
      </c>
      <c r="O218" s="23">
        <v>5</v>
      </c>
      <c r="P218" s="23">
        <v>7</v>
      </c>
      <c r="Q218" s="23">
        <v>10</v>
      </c>
      <c r="R218" s="23">
        <v>17</v>
      </c>
      <c r="S218" s="23">
        <v>19</v>
      </c>
      <c r="T218" s="23">
        <v>10</v>
      </c>
      <c r="U218" s="23">
        <v>11</v>
      </c>
      <c r="V218" s="29">
        <v>9</v>
      </c>
    </row>
    <row r="219" spans="1:22" x14ac:dyDescent="0.3">
      <c r="A219" s="20" t="s">
        <v>96</v>
      </c>
      <c r="B219" s="12" t="s">
        <v>202</v>
      </c>
      <c r="C219" s="24" t="s">
        <v>102</v>
      </c>
      <c r="D219" s="23">
        <v>222</v>
      </c>
      <c r="E219" s="24">
        <v>2</v>
      </c>
      <c r="F219" s="24">
        <v>0</v>
      </c>
      <c r="G219" s="24">
        <v>0</v>
      </c>
      <c r="H219" s="24">
        <v>2</v>
      </c>
      <c r="I219" s="24">
        <v>4</v>
      </c>
      <c r="J219" s="24">
        <v>3</v>
      </c>
      <c r="K219" s="24">
        <v>1</v>
      </c>
      <c r="L219" s="24">
        <v>5</v>
      </c>
      <c r="M219" s="24">
        <v>9</v>
      </c>
      <c r="N219" s="24">
        <v>7</v>
      </c>
      <c r="O219" s="24">
        <v>10</v>
      </c>
      <c r="P219" s="24">
        <v>21</v>
      </c>
      <c r="Q219" s="24">
        <v>26</v>
      </c>
      <c r="R219" s="24">
        <v>31</v>
      </c>
      <c r="S219" s="24">
        <v>41</v>
      </c>
      <c r="T219" s="24">
        <v>24</v>
      </c>
      <c r="U219" s="24">
        <v>23</v>
      </c>
      <c r="V219" s="30">
        <v>13</v>
      </c>
    </row>
    <row r="220" spans="1:22" x14ac:dyDescent="0.3">
      <c r="A220" s="21" t="s">
        <v>97</v>
      </c>
      <c r="B220" s="11" t="s">
        <v>203</v>
      </c>
      <c r="C220" s="23" t="s">
        <v>121</v>
      </c>
      <c r="D220" s="23">
        <v>19</v>
      </c>
      <c r="E220" s="23"/>
      <c r="F220" s="23"/>
      <c r="G220" s="23"/>
      <c r="H220" s="23"/>
      <c r="I220" s="23"/>
      <c r="J220" s="23"/>
      <c r="K220" s="23"/>
      <c r="L220" s="23"/>
      <c r="M220" s="23"/>
      <c r="N220" s="23">
        <v>2</v>
      </c>
      <c r="O220" s="23"/>
      <c r="P220" s="23"/>
      <c r="Q220" s="23">
        <v>2</v>
      </c>
      <c r="R220" s="23">
        <v>4</v>
      </c>
      <c r="S220" s="23">
        <v>4</v>
      </c>
      <c r="T220" s="23">
        <v>4</v>
      </c>
      <c r="U220" s="23">
        <v>2</v>
      </c>
      <c r="V220" s="29">
        <v>1</v>
      </c>
    </row>
    <row r="221" spans="1:22" x14ac:dyDescent="0.3">
      <c r="A221" s="21" t="s">
        <v>97</v>
      </c>
      <c r="B221" s="11" t="s">
        <v>203</v>
      </c>
      <c r="C221" s="23" t="s">
        <v>122</v>
      </c>
      <c r="D221" s="23">
        <v>11</v>
      </c>
      <c r="E221" s="23"/>
      <c r="F221" s="23"/>
      <c r="G221" s="23"/>
      <c r="H221" s="23"/>
      <c r="I221" s="23"/>
      <c r="J221" s="23"/>
      <c r="K221" s="23">
        <v>1</v>
      </c>
      <c r="L221" s="23"/>
      <c r="M221" s="23"/>
      <c r="N221" s="23">
        <v>1</v>
      </c>
      <c r="O221" s="23">
        <v>1</v>
      </c>
      <c r="P221" s="23">
        <v>2</v>
      </c>
      <c r="Q221" s="23"/>
      <c r="R221" s="23"/>
      <c r="S221" s="23">
        <v>2</v>
      </c>
      <c r="T221" s="23">
        <v>1</v>
      </c>
      <c r="U221" s="23">
        <v>1</v>
      </c>
      <c r="V221" s="29">
        <v>2</v>
      </c>
    </row>
    <row r="222" spans="1:22" x14ac:dyDescent="0.3">
      <c r="A222" s="20" t="s">
        <v>97</v>
      </c>
      <c r="B222" s="12" t="s">
        <v>203</v>
      </c>
      <c r="C222" s="24" t="s">
        <v>102</v>
      </c>
      <c r="D222" s="23">
        <v>30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1</v>
      </c>
      <c r="L222" s="24">
        <v>0</v>
      </c>
      <c r="M222" s="24">
        <v>0</v>
      </c>
      <c r="N222" s="24">
        <v>3</v>
      </c>
      <c r="O222" s="24">
        <v>1</v>
      </c>
      <c r="P222" s="24">
        <v>2</v>
      </c>
      <c r="Q222" s="24">
        <v>2</v>
      </c>
      <c r="R222" s="24">
        <v>4</v>
      </c>
      <c r="S222" s="24">
        <v>6</v>
      </c>
      <c r="T222" s="24">
        <v>5</v>
      </c>
      <c r="U222" s="24">
        <v>3</v>
      </c>
      <c r="V222" s="30">
        <v>3</v>
      </c>
    </row>
    <row r="223" spans="1:22" x14ac:dyDescent="0.3">
      <c r="A223" s="21" t="s">
        <v>98</v>
      </c>
      <c r="B223" s="11" t="s">
        <v>204</v>
      </c>
      <c r="C223" s="23" t="s">
        <v>121</v>
      </c>
      <c r="D223" s="23">
        <v>11</v>
      </c>
      <c r="E223" s="23"/>
      <c r="F223" s="23"/>
      <c r="G223" s="23"/>
      <c r="H223" s="23"/>
      <c r="I223" s="23"/>
      <c r="J223" s="23"/>
      <c r="K223" s="23"/>
      <c r="L223" s="23"/>
      <c r="M223" s="23"/>
      <c r="N223" s="23">
        <v>1</v>
      </c>
      <c r="O223" s="23">
        <v>3</v>
      </c>
      <c r="P223" s="23">
        <v>1</v>
      </c>
      <c r="Q223" s="23"/>
      <c r="R223" s="23">
        <v>2</v>
      </c>
      <c r="S223" s="23"/>
      <c r="T223" s="23">
        <v>2</v>
      </c>
      <c r="U223" s="23">
        <v>2</v>
      </c>
      <c r="V223" s="29"/>
    </row>
    <row r="224" spans="1:22" x14ac:dyDescent="0.3">
      <c r="A224" s="21" t="s">
        <v>98</v>
      </c>
      <c r="B224" s="11" t="s">
        <v>204</v>
      </c>
      <c r="C224" s="23" t="s">
        <v>122</v>
      </c>
      <c r="D224" s="23">
        <v>7</v>
      </c>
      <c r="E224" s="23"/>
      <c r="F224" s="23"/>
      <c r="G224" s="23"/>
      <c r="H224" s="23"/>
      <c r="I224" s="23"/>
      <c r="J224" s="23"/>
      <c r="K224" s="23"/>
      <c r="L224" s="23"/>
      <c r="M224" s="23">
        <v>1</v>
      </c>
      <c r="N224" s="23"/>
      <c r="O224" s="23"/>
      <c r="P224" s="23">
        <v>1</v>
      </c>
      <c r="Q224" s="23"/>
      <c r="R224" s="23">
        <v>2</v>
      </c>
      <c r="S224" s="23">
        <v>1</v>
      </c>
      <c r="T224" s="23">
        <v>1</v>
      </c>
      <c r="U224" s="23">
        <v>1</v>
      </c>
      <c r="V224" s="29"/>
    </row>
    <row r="225" spans="1:22" x14ac:dyDescent="0.3">
      <c r="A225" s="20" t="s">
        <v>98</v>
      </c>
      <c r="B225" s="12" t="s">
        <v>204</v>
      </c>
      <c r="C225" s="24" t="s">
        <v>102</v>
      </c>
      <c r="D225" s="23">
        <v>18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1</v>
      </c>
      <c r="N225" s="24">
        <v>1</v>
      </c>
      <c r="O225" s="24">
        <v>3</v>
      </c>
      <c r="P225" s="24">
        <v>2</v>
      </c>
      <c r="Q225" s="24">
        <v>0</v>
      </c>
      <c r="R225" s="24">
        <v>4</v>
      </c>
      <c r="S225" s="24">
        <v>1</v>
      </c>
      <c r="T225" s="24">
        <v>3</v>
      </c>
      <c r="U225" s="24">
        <v>3</v>
      </c>
      <c r="V225" s="30">
        <v>0</v>
      </c>
    </row>
    <row r="226" spans="1:22" x14ac:dyDescent="0.3">
      <c r="A226" s="21" t="s">
        <v>99</v>
      </c>
      <c r="B226" s="11" t="s">
        <v>205</v>
      </c>
      <c r="C226" s="23" t="s">
        <v>121</v>
      </c>
      <c r="D226" s="23">
        <v>12</v>
      </c>
      <c r="E226" s="23"/>
      <c r="F226" s="23"/>
      <c r="G226" s="23">
        <v>1</v>
      </c>
      <c r="H226" s="23"/>
      <c r="I226" s="23">
        <v>1</v>
      </c>
      <c r="J226" s="23"/>
      <c r="K226" s="23"/>
      <c r="L226" s="23"/>
      <c r="M226" s="23"/>
      <c r="N226" s="23">
        <v>1</v>
      </c>
      <c r="O226" s="23"/>
      <c r="P226" s="23"/>
      <c r="Q226" s="23">
        <v>2</v>
      </c>
      <c r="R226" s="23"/>
      <c r="S226" s="23">
        <v>1</v>
      </c>
      <c r="T226" s="23">
        <v>2</v>
      </c>
      <c r="U226" s="23">
        <v>2</v>
      </c>
      <c r="V226" s="29">
        <v>2</v>
      </c>
    </row>
    <row r="227" spans="1:22" x14ac:dyDescent="0.3">
      <c r="A227" s="21" t="s">
        <v>99</v>
      </c>
      <c r="B227" s="11" t="s">
        <v>205</v>
      </c>
      <c r="C227" s="23" t="s">
        <v>122</v>
      </c>
      <c r="D227" s="23">
        <v>12</v>
      </c>
      <c r="E227" s="23"/>
      <c r="F227" s="23"/>
      <c r="G227" s="23"/>
      <c r="H227" s="23"/>
      <c r="I227" s="23"/>
      <c r="J227" s="23"/>
      <c r="K227" s="23"/>
      <c r="L227" s="23"/>
      <c r="M227" s="23"/>
      <c r="N227" s="23">
        <v>1</v>
      </c>
      <c r="O227" s="23">
        <v>1</v>
      </c>
      <c r="P227" s="23"/>
      <c r="Q227" s="23"/>
      <c r="R227" s="23">
        <v>2</v>
      </c>
      <c r="S227" s="23">
        <v>1</v>
      </c>
      <c r="T227" s="23"/>
      <c r="U227" s="23">
        <v>4</v>
      </c>
      <c r="V227" s="29">
        <v>3</v>
      </c>
    </row>
    <row r="228" spans="1:22" x14ac:dyDescent="0.3">
      <c r="A228" s="20" t="s">
        <v>99</v>
      </c>
      <c r="B228" s="12" t="s">
        <v>205</v>
      </c>
      <c r="C228" s="24" t="s">
        <v>102</v>
      </c>
      <c r="D228" s="23">
        <v>24</v>
      </c>
      <c r="E228" s="24">
        <v>0</v>
      </c>
      <c r="F228" s="24">
        <v>0</v>
      </c>
      <c r="G228" s="24">
        <v>1</v>
      </c>
      <c r="H228" s="24">
        <v>0</v>
      </c>
      <c r="I228" s="24">
        <v>1</v>
      </c>
      <c r="J228" s="24">
        <v>0</v>
      </c>
      <c r="K228" s="24">
        <v>0</v>
      </c>
      <c r="L228" s="24">
        <v>0</v>
      </c>
      <c r="M228" s="24">
        <v>0</v>
      </c>
      <c r="N228" s="24">
        <v>2</v>
      </c>
      <c r="O228" s="24">
        <v>1</v>
      </c>
      <c r="P228" s="24">
        <v>0</v>
      </c>
      <c r="Q228" s="24">
        <v>2</v>
      </c>
      <c r="R228" s="24">
        <v>2</v>
      </c>
      <c r="S228" s="24">
        <v>2</v>
      </c>
      <c r="T228" s="24">
        <v>2</v>
      </c>
      <c r="U228" s="24">
        <v>6</v>
      </c>
      <c r="V228" s="30">
        <v>5</v>
      </c>
    </row>
    <row r="229" spans="1:22" x14ac:dyDescent="0.3">
      <c r="A229" s="21" t="s">
        <v>100</v>
      </c>
      <c r="B229" s="11" t="s">
        <v>206</v>
      </c>
      <c r="C229" s="23" t="s">
        <v>121</v>
      </c>
      <c r="D229" s="23">
        <v>0</v>
      </c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35"/>
    </row>
    <row r="230" spans="1:22" x14ac:dyDescent="0.3">
      <c r="A230" s="21" t="s">
        <v>100</v>
      </c>
      <c r="B230" s="11" t="s">
        <v>206</v>
      </c>
      <c r="C230" s="23" t="s">
        <v>122</v>
      </c>
      <c r="D230" s="23">
        <v>3</v>
      </c>
      <c r="E230" s="23">
        <v>1</v>
      </c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>
        <v>2</v>
      </c>
      <c r="R230" s="23"/>
      <c r="S230" s="23"/>
      <c r="T230" s="23"/>
      <c r="U230" s="23"/>
      <c r="V230" s="29"/>
    </row>
    <row r="231" spans="1:22" x14ac:dyDescent="0.3">
      <c r="A231" s="20" t="s">
        <v>100</v>
      </c>
      <c r="B231" s="12" t="s">
        <v>206</v>
      </c>
      <c r="C231" s="24" t="s">
        <v>102</v>
      </c>
      <c r="D231" s="23">
        <v>3</v>
      </c>
      <c r="E231" s="24">
        <v>1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2</v>
      </c>
      <c r="R231" s="24">
        <v>0</v>
      </c>
      <c r="S231" s="24">
        <v>0</v>
      </c>
      <c r="T231" s="24">
        <v>0</v>
      </c>
      <c r="U231" s="24">
        <v>0</v>
      </c>
      <c r="V231" s="30">
        <v>0</v>
      </c>
    </row>
    <row r="232" spans="1:22" x14ac:dyDescent="0.3">
      <c r="A232" s="22" t="s">
        <v>102</v>
      </c>
      <c r="B232" s="18" t="s">
        <v>207</v>
      </c>
      <c r="C232" s="26" t="s">
        <v>121</v>
      </c>
      <c r="D232" s="37">
        <v>14239</v>
      </c>
      <c r="E232" s="26">
        <v>12</v>
      </c>
      <c r="F232" s="26">
        <v>19</v>
      </c>
      <c r="G232" s="26">
        <v>19</v>
      </c>
      <c r="H232" s="26">
        <v>21</v>
      </c>
      <c r="I232" s="26">
        <v>48</v>
      </c>
      <c r="J232" s="26">
        <v>63</v>
      </c>
      <c r="K232" s="26">
        <v>109</v>
      </c>
      <c r="L232" s="26">
        <v>172</v>
      </c>
      <c r="M232" s="26">
        <v>225</v>
      </c>
      <c r="N232" s="26">
        <v>383</v>
      </c>
      <c r="O232" s="26">
        <v>593</v>
      </c>
      <c r="P232" s="26">
        <v>1209</v>
      </c>
      <c r="Q232" s="26">
        <v>1853</v>
      </c>
      <c r="R232" s="26">
        <v>2830</v>
      </c>
      <c r="S232" s="26">
        <v>2801</v>
      </c>
      <c r="T232" s="26">
        <v>1834</v>
      </c>
      <c r="U232" s="26">
        <v>1253</v>
      </c>
      <c r="V232" s="26">
        <v>795</v>
      </c>
    </row>
    <row r="233" spans="1:22" x14ac:dyDescent="0.3">
      <c r="A233" s="22" t="s">
        <v>102</v>
      </c>
      <c r="B233" s="18" t="s">
        <v>207</v>
      </c>
      <c r="C233" s="26" t="s">
        <v>122</v>
      </c>
      <c r="D233" s="26">
        <v>12497</v>
      </c>
      <c r="E233" s="26">
        <v>20</v>
      </c>
      <c r="F233" s="26">
        <v>10</v>
      </c>
      <c r="G233" s="26">
        <v>17</v>
      </c>
      <c r="H233" s="26">
        <v>28</v>
      </c>
      <c r="I233" s="26">
        <v>52</v>
      </c>
      <c r="J233" s="26">
        <v>80</v>
      </c>
      <c r="K233" s="26">
        <v>161</v>
      </c>
      <c r="L233" s="26">
        <v>261</v>
      </c>
      <c r="M233" s="26">
        <v>448</v>
      </c>
      <c r="N233" s="26">
        <v>594</v>
      </c>
      <c r="O233" s="26">
        <v>847</v>
      </c>
      <c r="P233" s="26">
        <v>1102</v>
      </c>
      <c r="Q233" s="26">
        <v>1580</v>
      </c>
      <c r="R233" s="26">
        <v>1912</v>
      </c>
      <c r="S233" s="26">
        <v>1822</v>
      </c>
      <c r="T233" s="26">
        <v>1420</v>
      </c>
      <c r="U233" s="26">
        <v>1220</v>
      </c>
      <c r="V233" s="26">
        <v>923</v>
      </c>
    </row>
    <row r="234" spans="1:22" x14ac:dyDescent="0.3">
      <c r="A234" s="36" t="s">
        <v>101</v>
      </c>
      <c r="B234" s="18" t="s">
        <v>207</v>
      </c>
      <c r="C234" s="27" t="s">
        <v>102</v>
      </c>
      <c r="D234" s="27">
        <v>26736</v>
      </c>
      <c r="E234" s="27">
        <v>32</v>
      </c>
      <c r="F234" s="27">
        <v>29</v>
      </c>
      <c r="G234" s="27">
        <v>36</v>
      </c>
      <c r="H234" s="27">
        <v>49</v>
      </c>
      <c r="I234" s="27">
        <v>100</v>
      </c>
      <c r="J234" s="27">
        <v>143</v>
      </c>
      <c r="K234" s="27">
        <v>270</v>
      </c>
      <c r="L234" s="27">
        <v>433</v>
      </c>
      <c r="M234" s="27">
        <v>673</v>
      </c>
      <c r="N234" s="27">
        <v>977</v>
      </c>
      <c r="O234" s="27">
        <v>1440</v>
      </c>
      <c r="P234" s="27">
        <v>2311</v>
      </c>
      <c r="Q234" s="27">
        <v>3433</v>
      </c>
      <c r="R234" s="27">
        <v>4742</v>
      </c>
      <c r="S234" s="27">
        <v>4623</v>
      </c>
      <c r="T234" s="27">
        <v>3254</v>
      </c>
      <c r="U234" s="27">
        <v>2473</v>
      </c>
      <c r="V234" s="27">
        <v>1718</v>
      </c>
    </row>
    <row r="237" spans="1:22" x14ac:dyDescent="0.3">
      <c r="A237" t="s">
        <v>241</v>
      </c>
      <c r="B237" t="s">
        <v>263</v>
      </c>
    </row>
  </sheetData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99380-30B4-4C98-A077-A989E9019DAA}">
  <sheetPr>
    <tabColor theme="9"/>
  </sheetPr>
  <dimension ref="A1:V237"/>
  <sheetViews>
    <sheetView workbookViewId="0">
      <pane ySplit="4" topLeftCell="A182" activePane="bottomLeft" state="frozen"/>
      <selection pane="bottomLeft" activeCell="L176" sqref="L176"/>
    </sheetView>
  </sheetViews>
  <sheetFormatPr defaultRowHeight="14.4" x14ac:dyDescent="0.3"/>
  <cols>
    <col min="1" max="1" width="19.33203125" bestFit="1" customWidth="1"/>
    <col min="2" max="2" width="83.6640625" bestFit="1" customWidth="1"/>
    <col min="4" max="4" width="13.44140625" customWidth="1"/>
  </cols>
  <sheetData>
    <row r="1" spans="1:22" x14ac:dyDescent="0.3">
      <c r="A1" s="7" t="s">
        <v>209</v>
      </c>
      <c r="B1" s="7" t="s">
        <v>258</v>
      </c>
    </row>
    <row r="4" spans="1:22" x14ac:dyDescent="0.3">
      <c r="A4" s="19" t="s">
        <v>208</v>
      </c>
      <c r="B4" s="10" t="s">
        <v>123</v>
      </c>
      <c r="C4" s="10" t="s">
        <v>103</v>
      </c>
      <c r="D4" s="10" t="s">
        <v>261</v>
      </c>
      <c r="E4" s="10" t="s">
        <v>0</v>
      </c>
      <c r="F4" s="10" t="s">
        <v>1</v>
      </c>
      <c r="G4" s="10" t="s">
        <v>2</v>
      </c>
      <c r="H4" s="10" t="s">
        <v>3</v>
      </c>
      <c r="I4" s="10" t="s">
        <v>4</v>
      </c>
      <c r="J4" s="10" t="s">
        <v>5</v>
      </c>
      <c r="K4" s="10" t="s">
        <v>6</v>
      </c>
      <c r="L4" s="10" t="s">
        <v>7</v>
      </c>
      <c r="M4" s="10" t="s">
        <v>8</v>
      </c>
      <c r="N4" s="10" t="s">
        <v>9</v>
      </c>
      <c r="O4" s="10" t="s">
        <v>10</v>
      </c>
      <c r="P4" s="10" t="s">
        <v>11</v>
      </c>
      <c r="Q4" s="10" t="s">
        <v>12</v>
      </c>
      <c r="R4" s="10" t="s">
        <v>13</v>
      </c>
      <c r="S4" s="10" t="s">
        <v>14</v>
      </c>
      <c r="T4" s="10" t="s">
        <v>15</v>
      </c>
      <c r="U4" s="10" t="s">
        <v>16</v>
      </c>
      <c r="V4" s="28" t="s">
        <v>17</v>
      </c>
    </row>
    <row r="5" spans="1:22" x14ac:dyDescent="0.3">
      <c r="A5" s="21" t="s">
        <v>18</v>
      </c>
      <c r="B5" s="11" t="s">
        <v>124</v>
      </c>
      <c r="C5" s="23" t="s">
        <v>121</v>
      </c>
      <c r="D5" s="41">
        <v>3.851330099642468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1.5244599600591491</v>
      </c>
      <c r="O5" s="38">
        <v>0</v>
      </c>
      <c r="P5" s="38">
        <v>3.0469226081657523</v>
      </c>
      <c r="Q5" s="38">
        <v>9.0475903251100789</v>
      </c>
      <c r="R5" s="38">
        <v>7.7836760745364817</v>
      </c>
      <c r="S5" s="38">
        <v>8.5764927862166243</v>
      </c>
      <c r="T5" s="38">
        <v>11.094029827091621</v>
      </c>
      <c r="U5" s="38">
        <v>43.314715604696232</v>
      </c>
      <c r="V5" s="38">
        <v>31.812237107207238</v>
      </c>
    </row>
    <row r="6" spans="1:22" x14ac:dyDescent="0.3">
      <c r="A6" s="21" t="s">
        <v>18</v>
      </c>
      <c r="B6" s="11" t="s">
        <v>124</v>
      </c>
      <c r="C6" s="23" t="s">
        <v>122</v>
      </c>
      <c r="D6" s="41">
        <v>2.3615693281385508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0.75435261458616221</v>
      </c>
      <c r="N6" s="38">
        <v>0.76718886655516849</v>
      </c>
      <c r="O6" s="38">
        <v>0</v>
      </c>
      <c r="P6" s="38">
        <v>0.71195659912571729</v>
      </c>
      <c r="Q6" s="38">
        <v>1.3411387609218988</v>
      </c>
      <c r="R6" s="38">
        <v>4.6781437125748502</v>
      </c>
      <c r="S6" s="38">
        <v>5.2905654102833477</v>
      </c>
      <c r="T6" s="38">
        <v>9.7675327212346161</v>
      </c>
      <c r="U6" s="38">
        <v>15.870076969873303</v>
      </c>
      <c r="V6" s="38">
        <v>10.866696679447971</v>
      </c>
    </row>
    <row r="7" spans="1:22" x14ac:dyDescent="0.3">
      <c r="A7" s="20" t="s">
        <v>18</v>
      </c>
      <c r="B7" s="12" t="s">
        <v>124</v>
      </c>
      <c r="C7" s="24" t="s">
        <v>102</v>
      </c>
      <c r="D7" s="41">
        <v>3.0831523600624506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0.37226894197444005</v>
      </c>
      <c r="N7" s="38">
        <v>1.1470520761642578</v>
      </c>
      <c r="O7" s="38">
        <v>0</v>
      </c>
      <c r="P7" s="38">
        <v>1.8400076544318422</v>
      </c>
      <c r="Q7" s="38">
        <v>4.9687853804137578</v>
      </c>
      <c r="R7" s="38">
        <v>6.1127771425283877</v>
      </c>
      <c r="S7" s="38">
        <v>6.7439694160986985</v>
      </c>
      <c r="T7" s="38">
        <v>10.30668839660137</v>
      </c>
      <c r="U7" s="38">
        <v>25.94598213912068</v>
      </c>
      <c r="V7" s="38">
        <v>17.258489019286362</v>
      </c>
    </row>
    <row r="8" spans="1:22" x14ac:dyDescent="0.3">
      <c r="A8" s="21" t="s">
        <v>19</v>
      </c>
      <c r="B8" s="13" t="s">
        <v>125</v>
      </c>
      <c r="C8" s="23" t="s">
        <v>121</v>
      </c>
      <c r="D8" s="41">
        <v>1.6047208748510282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0.73497526808222902</v>
      </c>
      <c r="N8" s="38">
        <v>0.76222998002957454</v>
      </c>
      <c r="O8" s="38">
        <v>4.7697028475126002</v>
      </c>
      <c r="P8" s="38">
        <v>5.3321145642900669</v>
      </c>
      <c r="Q8" s="38">
        <v>1.5079317208516798</v>
      </c>
      <c r="R8" s="38">
        <v>5.4485732521755379</v>
      </c>
      <c r="S8" s="38">
        <v>3.8117745716518323</v>
      </c>
      <c r="T8" s="38">
        <v>3.1697228077404631</v>
      </c>
      <c r="U8" s="38">
        <v>0</v>
      </c>
      <c r="V8" s="38">
        <v>0</v>
      </c>
    </row>
    <row r="9" spans="1:22" x14ac:dyDescent="0.3">
      <c r="A9" s="21" t="s">
        <v>19</v>
      </c>
      <c r="B9" s="13" t="s">
        <v>125</v>
      </c>
      <c r="C9" s="23" t="s">
        <v>122</v>
      </c>
      <c r="D9" s="41">
        <v>0.25123077958920753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0.67056938046094938</v>
      </c>
      <c r="R9" s="38">
        <v>1.3366124893071001</v>
      </c>
      <c r="S9" s="38">
        <v>0.75579505861190677</v>
      </c>
      <c r="T9" s="38">
        <v>1.0852814134705129</v>
      </c>
      <c r="U9" s="38">
        <v>0</v>
      </c>
      <c r="V9" s="38">
        <v>0</v>
      </c>
    </row>
    <row r="10" spans="1:22" x14ac:dyDescent="0.3">
      <c r="A10" s="20" t="s">
        <v>19</v>
      </c>
      <c r="B10" s="12" t="s">
        <v>125</v>
      </c>
      <c r="C10" s="24" t="s">
        <v>102</v>
      </c>
      <c r="D10" s="41">
        <v>0.90680951766542661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0.37226894197444005</v>
      </c>
      <c r="N10" s="38">
        <v>0.38235069205475258</v>
      </c>
      <c r="O10" s="38">
        <v>2.36280938035324</v>
      </c>
      <c r="P10" s="38">
        <v>2.5760107162045793</v>
      </c>
      <c r="Q10" s="38">
        <v>1.0647397243743768</v>
      </c>
      <c r="R10" s="38">
        <v>3.2361761342797348</v>
      </c>
      <c r="S10" s="38">
        <v>2.1074904425308429</v>
      </c>
      <c r="T10" s="38">
        <v>1.9325040743627566</v>
      </c>
      <c r="U10" s="38">
        <v>0</v>
      </c>
      <c r="V10" s="38">
        <v>0</v>
      </c>
    </row>
    <row r="11" spans="1:22" x14ac:dyDescent="0.3">
      <c r="A11" s="21" t="s">
        <v>20</v>
      </c>
      <c r="B11" s="13" t="s">
        <v>126</v>
      </c>
      <c r="C11" s="23" t="s">
        <v>121</v>
      </c>
      <c r="D11" s="41">
        <v>3.2094417497020564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0.86396820597002022</v>
      </c>
      <c r="L11" s="38">
        <v>0</v>
      </c>
      <c r="M11" s="38">
        <v>2.2049258042466873</v>
      </c>
      <c r="N11" s="38">
        <v>0.76222998002957454</v>
      </c>
      <c r="O11" s="38">
        <v>4.7697028475126002</v>
      </c>
      <c r="P11" s="38">
        <v>7.6173065204143819</v>
      </c>
      <c r="Q11" s="38">
        <v>10.555522045961759</v>
      </c>
      <c r="R11" s="38">
        <v>7.7836760745364817</v>
      </c>
      <c r="S11" s="38">
        <v>4.7647182145647911</v>
      </c>
      <c r="T11" s="38">
        <v>9.5091684232213893</v>
      </c>
      <c r="U11" s="38">
        <v>4.559443747862761</v>
      </c>
      <c r="V11" s="38">
        <v>7.0693860238238306</v>
      </c>
    </row>
    <row r="12" spans="1:22" x14ac:dyDescent="0.3">
      <c r="A12" s="21" t="s">
        <v>20</v>
      </c>
      <c r="B12" s="13" t="s">
        <v>126</v>
      </c>
      <c r="C12" s="23" t="s">
        <v>122</v>
      </c>
      <c r="D12" s="41">
        <v>1.5073846775352453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1.6192627496700753</v>
      </c>
      <c r="M12" s="38">
        <v>0.75435261458616221</v>
      </c>
      <c r="N12" s="38">
        <v>0</v>
      </c>
      <c r="O12" s="38">
        <v>0.78039035125369716</v>
      </c>
      <c r="P12" s="38">
        <v>2.1358697973771519</v>
      </c>
      <c r="Q12" s="38">
        <v>4.0234162827656963</v>
      </c>
      <c r="R12" s="38">
        <v>2.00491873396065</v>
      </c>
      <c r="S12" s="38">
        <v>3.7789752930595339</v>
      </c>
      <c r="T12" s="38">
        <v>6.5116884808230768</v>
      </c>
      <c r="U12" s="38">
        <v>1.3225064141561087</v>
      </c>
      <c r="V12" s="38">
        <v>3.1047704798422777</v>
      </c>
    </row>
    <row r="13" spans="1:22" x14ac:dyDescent="0.3">
      <c r="A13" s="20" t="s">
        <v>20</v>
      </c>
      <c r="B13" s="12" t="s">
        <v>126</v>
      </c>
      <c r="C13" s="24" t="s">
        <v>102</v>
      </c>
      <c r="D13" s="41">
        <v>2.3317959025682398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0.44522804580506131</v>
      </c>
      <c r="L13" s="38">
        <v>0.79550064833302836</v>
      </c>
      <c r="M13" s="38">
        <v>1.4890757678977602</v>
      </c>
      <c r="N13" s="38">
        <v>0.38235069205475258</v>
      </c>
      <c r="O13" s="38">
        <v>2.7566109437454465</v>
      </c>
      <c r="P13" s="38">
        <v>4.7840199015227904</v>
      </c>
      <c r="Q13" s="38">
        <v>7.0982648291625114</v>
      </c>
      <c r="R13" s="38">
        <v>4.6744766384040615</v>
      </c>
      <c r="S13" s="38">
        <v>4.2149808850616859</v>
      </c>
      <c r="T13" s="38">
        <v>7.7300162974510265</v>
      </c>
      <c r="U13" s="38">
        <v>2.5109014973342596</v>
      </c>
      <c r="V13" s="38">
        <v>4.3146222548215905</v>
      </c>
    </row>
    <row r="14" spans="1:22" x14ac:dyDescent="0.3">
      <c r="A14" s="21" t="s">
        <v>21</v>
      </c>
      <c r="B14" s="13" t="s">
        <v>127</v>
      </c>
      <c r="C14" s="23" t="s">
        <v>121</v>
      </c>
      <c r="D14" s="41">
        <v>0.90934182908224936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0.73497526808222902</v>
      </c>
      <c r="N14" s="38">
        <v>1.5244599600591491</v>
      </c>
      <c r="O14" s="38">
        <v>1.5899009491708667</v>
      </c>
      <c r="P14" s="38">
        <v>2.2851919561243146</v>
      </c>
      <c r="Q14" s="38">
        <v>4.5237951625550394</v>
      </c>
      <c r="R14" s="38">
        <v>0</v>
      </c>
      <c r="S14" s="38">
        <v>0</v>
      </c>
      <c r="T14" s="38">
        <v>1.5848614038702316</v>
      </c>
      <c r="U14" s="38">
        <v>4.559443747862761</v>
      </c>
      <c r="V14" s="38">
        <v>0</v>
      </c>
    </row>
    <row r="15" spans="1:22" x14ac:dyDescent="0.3">
      <c r="A15" s="21" t="s">
        <v>21</v>
      </c>
      <c r="B15" s="13" t="s">
        <v>127</v>
      </c>
      <c r="C15" s="23" t="s">
        <v>122</v>
      </c>
      <c r="D15" s="41">
        <v>0.75369233876762265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2.6822775218437975</v>
      </c>
      <c r="R15" s="38">
        <v>2.6732249786142002</v>
      </c>
      <c r="S15" s="38">
        <v>0</v>
      </c>
      <c r="T15" s="38">
        <v>0</v>
      </c>
      <c r="U15" s="38">
        <v>5.2900256566244348</v>
      </c>
      <c r="V15" s="38">
        <v>4.6571557197634164</v>
      </c>
    </row>
    <row r="16" spans="1:22" x14ac:dyDescent="0.3">
      <c r="A16" s="20" t="s">
        <v>21</v>
      </c>
      <c r="B16" s="12" t="s">
        <v>127</v>
      </c>
      <c r="C16" s="24" t="s">
        <v>102</v>
      </c>
      <c r="D16" s="41">
        <v>0.8290829875798188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0.37226894197444005</v>
      </c>
      <c r="N16" s="38">
        <v>0.76470138410950517</v>
      </c>
      <c r="O16" s="38">
        <v>0.78760312678441335</v>
      </c>
      <c r="P16" s="38">
        <v>1.1040045926591056</v>
      </c>
      <c r="Q16" s="38">
        <v>3.5491324145812557</v>
      </c>
      <c r="R16" s="38">
        <v>1.4383005041243266</v>
      </c>
      <c r="S16" s="38">
        <v>0</v>
      </c>
      <c r="T16" s="38">
        <v>0.64416802478758561</v>
      </c>
      <c r="U16" s="38">
        <v>5.0218029946685192</v>
      </c>
      <c r="V16" s="38">
        <v>3.2359666911161931</v>
      </c>
    </row>
    <row r="17" spans="1:22" x14ac:dyDescent="0.3">
      <c r="A17" s="21" t="s">
        <v>22</v>
      </c>
      <c r="B17" s="13" t="s">
        <v>128</v>
      </c>
      <c r="C17" s="23" t="s">
        <v>121</v>
      </c>
      <c r="D17" s="41">
        <v>1.4442487873659255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1.5637094315134363</v>
      </c>
      <c r="M17" s="38">
        <v>0</v>
      </c>
      <c r="N17" s="38">
        <v>1.5244599600591491</v>
      </c>
      <c r="O17" s="38">
        <v>0.79495047458543333</v>
      </c>
      <c r="P17" s="38">
        <v>4.5703839122486292</v>
      </c>
      <c r="Q17" s="38">
        <v>3.0158634417033596</v>
      </c>
      <c r="R17" s="38">
        <v>5.4485732521755379</v>
      </c>
      <c r="S17" s="38">
        <v>2.8588309287388745</v>
      </c>
      <c r="T17" s="38">
        <v>3.1697228077404631</v>
      </c>
      <c r="U17" s="38">
        <v>0</v>
      </c>
      <c r="V17" s="38">
        <v>0</v>
      </c>
    </row>
    <row r="18" spans="1:22" x14ac:dyDescent="0.3">
      <c r="A18" s="21" t="s">
        <v>22</v>
      </c>
      <c r="B18" s="13" t="s">
        <v>128</v>
      </c>
      <c r="C18" s="23" t="s">
        <v>122</v>
      </c>
      <c r="D18" s="41">
        <v>0.40196924734273204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0.78039035125369716</v>
      </c>
      <c r="P18" s="38">
        <v>0</v>
      </c>
      <c r="Q18" s="38">
        <v>1.3411387609218988</v>
      </c>
      <c r="R18" s="38">
        <v>0.66830624465355004</v>
      </c>
      <c r="S18" s="38">
        <v>1.5115901172238135</v>
      </c>
      <c r="T18" s="38">
        <v>2.1705628269410258</v>
      </c>
      <c r="U18" s="38">
        <v>0</v>
      </c>
      <c r="V18" s="38">
        <v>0</v>
      </c>
    </row>
    <row r="19" spans="1:22" x14ac:dyDescent="0.3">
      <c r="A19" s="20" t="s">
        <v>22</v>
      </c>
      <c r="B19" s="12" t="s">
        <v>128</v>
      </c>
      <c r="C19" s="24" t="s">
        <v>102</v>
      </c>
      <c r="D19" s="41">
        <v>0.90680951766542661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0.79550064833302836</v>
      </c>
      <c r="M19" s="38">
        <v>0</v>
      </c>
      <c r="N19" s="38">
        <v>0.76470138410950517</v>
      </c>
      <c r="O19" s="38">
        <v>0.78760312678441335</v>
      </c>
      <c r="P19" s="38">
        <v>2.2080091853182111</v>
      </c>
      <c r="Q19" s="38">
        <v>2.1294794487487536</v>
      </c>
      <c r="R19" s="38">
        <v>2.8766010082486533</v>
      </c>
      <c r="S19" s="38">
        <v>2.1074904425308429</v>
      </c>
      <c r="T19" s="38">
        <v>2.5766720991503425</v>
      </c>
      <c r="U19" s="38">
        <v>0</v>
      </c>
      <c r="V19" s="38">
        <v>0</v>
      </c>
    </row>
    <row r="20" spans="1:22" x14ac:dyDescent="0.3">
      <c r="A20" s="21" t="s">
        <v>23</v>
      </c>
      <c r="B20" s="13" t="s">
        <v>129</v>
      </c>
      <c r="C20" s="23" t="s">
        <v>121</v>
      </c>
      <c r="D20" s="41">
        <v>0.85585113325388174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0.86247789900383809</v>
      </c>
      <c r="K20" s="38">
        <v>0</v>
      </c>
      <c r="L20" s="38">
        <v>0</v>
      </c>
      <c r="M20" s="38">
        <v>0.73497526808222902</v>
      </c>
      <c r="N20" s="38">
        <v>0</v>
      </c>
      <c r="O20" s="38">
        <v>2.3848514237563001</v>
      </c>
      <c r="P20" s="38">
        <v>1.5234613040828762</v>
      </c>
      <c r="Q20" s="38">
        <v>2.2618975812775197</v>
      </c>
      <c r="R20" s="38">
        <v>1.5567352149072966</v>
      </c>
      <c r="S20" s="38">
        <v>1.9058872858259162</v>
      </c>
      <c r="T20" s="38">
        <v>1.5848614038702316</v>
      </c>
      <c r="U20" s="38">
        <v>0</v>
      </c>
      <c r="V20" s="38">
        <v>3.5346930119119153</v>
      </c>
    </row>
    <row r="21" spans="1:22" x14ac:dyDescent="0.3">
      <c r="A21" s="21" t="s">
        <v>23</v>
      </c>
      <c r="B21" s="13" t="s">
        <v>129</v>
      </c>
      <c r="C21" s="23" t="s">
        <v>122</v>
      </c>
      <c r="D21" s="41">
        <v>0.20098462367136602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0.76718886655516849</v>
      </c>
      <c r="O21" s="38">
        <v>0</v>
      </c>
      <c r="P21" s="38">
        <v>0.71195659912571729</v>
      </c>
      <c r="Q21" s="38">
        <v>0</v>
      </c>
      <c r="R21" s="38">
        <v>0</v>
      </c>
      <c r="S21" s="38">
        <v>0</v>
      </c>
      <c r="T21" s="38">
        <v>1.0852814134705129</v>
      </c>
      <c r="U21" s="38">
        <v>1.3225064141561087</v>
      </c>
      <c r="V21" s="38">
        <v>0</v>
      </c>
    </row>
    <row r="22" spans="1:22" x14ac:dyDescent="0.3">
      <c r="A22" s="20" t="s">
        <v>23</v>
      </c>
      <c r="B22" s="12" t="s">
        <v>129</v>
      </c>
      <c r="C22" s="24" t="s">
        <v>102</v>
      </c>
      <c r="D22" s="41">
        <v>0.51817686723738665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0.44690740078655705</v>
      </c>
      <c r="K22" s="38">
        <v>0</v>
      </c>
      <c r="L22" s="38">
        <v>0</v>
      </c>
      <c r="M22" s="38">
        <v>0.37226894197444005</v>
      </c>
      <c r="N22" s="38">
        <v>0.38235069205475258</v>
      </c>
      <c r="O22" s="38">
        <v>1.18140469017662</v>
      </c>
      <c r="P22" s="38">
        <v>1.1040045926591056</v>
      </c>
      <c r="Q22" s="38">
        <v>1.0647397243743768</v>
      </c>
      <c r="R22" s="38">
        <v>0.71915025206216332</v>
      </c>
      <c r="S22" s="38">
        <v>0.84299617701233731</v>
      </c>
      <c r="T22" s="38">
        <v>1.2883360495751712</v>
      </c>
      <c r="U22" s="38">
        <v>0.8369671657780865</v>
      </c>
      <c r="V22" s="38">
        <v>1.0786555637053976</v>
      </c>
    </row>
    <row r="23" spans="1:22" x14ac:dyDescent="0.3">
      <c r="A23" s="21" t="s">
        <v>24</v>
      </c>
      <c r="B23" s="13" t="s">
        <v>130</v>
      </c>
      <c r="C23" s="23" t="s">
        <v>121</v>
      </c>
      <c r="D23" s="41">
        <v>1.4977394831942932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0.73497526808222902</v>
      </c>
      <c r="N23" s="38">
        <v>0.76222998002957454</v>
      </c>
      <c r="O23" s="38">
        <v>0.79495047458543333</v>
      </c>
      <c r="P23" s="38">
        <v>5.3321145642900669</v>
      </c>
      <c r="Q23" s="38">
        <v>2.2618975812775197</v>
      </c>
      <c r="R23" s="38">
        <v>3.8918380372682408</v>
      </c>
      <c r="S23" s="38">
        <v>5.7176618574777489</v>
      </c>
      <c r="T23" s="38">
        <v>1.5848614038702316</v>
      </c>
      <c r="U23" s="38">
        <v>6.839165621794141</v>
      </c>
      <c r="V23" s="38">
        <v>0</v>
      </c>
    </row>
    <row r="24" spans="1:22" x14ac:dyDescent="0.3">
      <c r="A24" s="21" t="s">
        <v>24</v>
      </c>
      <c r="B24" s="11" t="s">
        <v>130</v>
      </c>
      <c r="C24" s="23" t="s">
        <v>122</v>
      </c>
      <c r="D24" s="41">
        <v>0.45221540326057358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0.91861949861747771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0.67056938046094938</v>
      </c>
      <c r="R24" s="38">
        <v>0</v>
      </c>
      <c r="S24" s="38">
        <v>0.75579505861190677</v>
      </c>
      <c r="T24" s="38">
        <v>1.0852814134705129</v>
      </c>
      <c r="U24" s="38">
        <v>2.6450128283122174</v>
      </c>
      <c r="V24" s="38">
        <v>4.6571557197634164</v>
      </c>
    </row>
    <row r="25" spans="1:22" x14ac:dyDescent="0.3">
      <c r="A25" s="20" t="s">
        <v>24</v>
      </c>
      <c r="B25" s="12" t="s">
        <v>130</v>
      </c>
      <c r="C25" s="24" t="s">
        <v>102</v>
      </c>
      <c r="D25" s="41">
        <v>0.95862720438916538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0.44522804580506131</v>
      </c>
      <c r="L25" s="38">
        <v>0</v>
      </c>
      <c r="M25" s="38">
        <v>0.37226894197444005</v>
      </c>
      <c r="N25" s="38">
        <v>0.38235069205475258</v>
      </c>
      <c r="O25" s="38">
        <v>0.39380156339220668</v>
      </c>
      <c r="P25" s="38">
        <v>2.5760107162045793</v>
      </c>
      <c r="Q25" s="38">
        <v>1.4196529658325023</v>
      </c>
      <c r="R25" s="38">
        <v>1.7978756301554084</v>
      </c>
      <c r="S25" s="38">
        <v>2.9504866195431805</v>
      </c>
      <c r="T25" s="38">
        <v>1.2883360495751712</v>
      </c>
      <c r="U25" s="38">
        <v>4.1848358288904324</v>
      </c>
      <c r="V25" s="38">
        <v>3.2359666911161931</v>
      </c>
    </row>
    <row r="26" spans="1:22" x14ac:dyDescent="0.3">
      <c r="A26" s="21" t="s">
        <v>25</v>
      </c>
      <c r="B26" s="13" t="s">
        <v>131</v>
      </c>
      <c r="C26" s="23" t="s">
        <v>121</v>
      </c>
      <c r="D26" s="41">
        <v>1.7117022665077635</v>
      </c>
      <c r="E26" s="38">
        <v>0</v>
      </c>
      <c r="F26" s="38">
        <v>0</v>
      </c>
      <c r="G26" s="38">
        <v>0</v>
      </c>
      <c r="H26" s="38">
        <v>0</v>
      </c>
      <c r="I26" s="38">
        <v>0.95645270819584316</v>
      </c>
      <c r="J26" s="38">
        <v>0</v>
      </c>
      <c r="K26" s="38">
        <v>0</v>
      </c>
      <c r="L26" s="38">
        <v>0</v>
      </c>
      <c r="M26" s="38">
        <v>0.73497526808222902</v>
      </c>
      <c r="N26" s="38">
        <v>0.76222998002957454</v>
      </c>
      <c r="O26" s="38">
        <v>0</v>
      </c>
      <c r="P26" s="38">
        <v>2.2851919561243146</v>
      </c>
      <c r="Q26" s="38">
        <v>3.0158634417033596</v>
      </c>
      <c r="R26" s="38">
        <v>3.1134704298145932</v>
      </c>
      <c r="S26" s="38">
        <v>0.95294364291295808</v>
      </c>
      <c r="T26" s="38">
        <v>12.678891230961852</v>
      </c>
      <c r="U26" s="38">
        <v>9.1188874957255219</v>
      </c>
      <c r="V26" s="38">
        <v>17.673465059559575</v>
      </c>
    </row>
    <row r="27" spans="1:22" x14ac:dyDescent="0.3">
      <c r="A27" s="21" t="s">
        <v>25</v>
      </c>
      <c r="B27" s="13" t="s">
        <v>131</v>
      </c>
      <c r="C27" s="23" t="s">
        <v>122</v>
      </c>
      <c r="D27" s="41">
        <v>1.3064000538638791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1.8372389972349554</v>
      </c>
      <c r="L27" s="38">
        <v>0</v>
      </c>
      <c r="M27" s="38">
        <v>0</v>
      </c>
      <c r="N27" s="38">
        <v>0</v>
      </c>
      <c r="O27" s="38">
        <v>1.5607807025073943</v>
      </c>
      <c r="P27" s="38">
        <v>2.1358697973771519</v>
      </c>
      <c r="Q27" s="38">
        <v>1.3411387609218988</v>
      </c>
      <c r="R27" s="38">
        <v>1.3366124893071001</v>
      </c>
      <c r="S27" s="38">
        <v>1.5115901172238135</v>
      </c>
      <c r="T27" s="38">
        <v>1.0852814134705129</v>
      </c>
      <c r="U27" s="38">
        <v>10.58005131324887</v>
      </c>
      <c r="V27" s="38">
        <v>6.2095409596845554</v>
      </c>
    </row>
    <row r="28" spans="1:22" x14ac:dyDescent="0.3">
      <c r="A28" s="20" t="s">
        <v>25</v>
      </c>
      <c r="B28" s="12" t="s">
        <v>131</v>
      </c>
      <c r="C28" s="24" t="s">
        <v>102</v>
      </c>
      <c r="D28" s="41">
        <v>1.5027129149884213</v>
      </c>
      <c r="E28" s="38">
        <v>0</v>
      </c>
      <c r="F28" s="38">
        <v>0</v>
      </c>
      <c r="G28" s="38">
        <v>0</v>
      </c>
      <c r="H28" s="38">
        <v>0</v>
      </c>
      <c r="I28" s="38">
        <v>0.49858402137928287</v>
      </c>
      <c r="J28" s="38">
        <v>0</v>
      </c>
      <c r="K28" s="38">
        <v>0.89045609161012262</v>
      </c>
      <c r="L28" s="38">
        <v>0</v>
      </c>
      <c r="M28" s="38">
        <v>0.37226894197444005</v>
      </c>
      <c r="N28" s="38">
        <v>0.38235069205475258</v>
      </c>
      <c r="O28" s="38">
        <v>0.78760312678441335</v>
      </c>
      <c r="P28" s="38">
        <v>2.2080091853182111</v>
      </c>
      <c r="Q28" s="38">
        <v>2.1294794487487536</v>
      </c>
      <c r="R28" s="38">
        <v>2.1574507561864902</v>
      </c>
      <c r="S28" s="38">
        <v>1.2644942655185059</v>
      </c>
      <c r="T28" s="38">
        <v>5.7975122230882699</v>
      </c>
      <c r="U28" s="38">
        <v>10.043605989337038</v>
      </c>
      <c r="V28" s="38">
        <v>9.7079000733485774</v>
      </c>
    </row>
    <row r="29" spans="1:22" x14ac:dyDescent="0.3">
      <c r="A29" s="21" t="s">
        <v>26</v>
      </c>
      <c r="B29" s="13" t="s">
        <v>132</v>
      </c>
      <c r="C29" s="23" t="s">
        <v>121</v>
      </c>
      <c r="D29" s="41">
        <v>0.96283252491061699</v>
      </c>
      <c r="E29" s="38">
        <v>0</v>
      </c>
      <c r="F29" s="38">
        <v>0</v>
      </c>
      <c r="G29" s="38">
        <v>0</v>
      </c>
      <c r="H29" s="38">
        <v>0</v>
      </c>
      <c r="I29" s="38">
        <v>1.9129054163916863</v>
      </c>
      <c r="J29" s="38">
        <v>0</v>
      </c>
      <c r="K29" s="38">
        <v>0</v>
      </c>
      <c r="L29" s="38">
        <v>0</v>
      </c>
      <c r="M29" s="38">
        <v>0.73497526808222902</v>
      </c>
      <c r="N29" s="38">
        <v>1.5244599600591491</v>
      </c>
      <c r="O29" s="38">
        <v>0.79495047458543333</v>
      </c>
      <c r="P29" s="38">
        <v>0.76173065204143808</v>
      </c>
      <c r="Q29" s="38">
        <v>0.75396586042583991</v>
      </c>
      <c r="R29" s="38">
        <v>2.3351028223609447</v>
      </c>
      <c r="S29" s="38">
        <v>2.8588309287388745</v>
      </c>
      <c r="T29" s="38">
        <v>3.1697228077404631</v>
      </c>
      <c r="U29" s="38">
        <v>4.559443747862761</v>
      </c>
      <c r="V29" s="38">
        <v>0</v>
      </c>
    </row>
    <row r="30" spans="1:22" x14ac:dyDescent="0.3">
      <c r="A30" s="21" t="s">
        <v>26</v>
      </c>
      <c r="B30" s="11" t="s">
        <v>132</v>
      </c>
      <c r="C30" s="23" t="s">
        <v>122</v>
      </c>
      <c r="D30" s="41">
        <v>0.75369233876762265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1.5087052291723244</v>
      </c>
      <c r="N30" s="38">
        <v>0</v>
      </c>
      <c r="O30" s="38">
        <v>1.5607807025073943</v>
      </c>
      <c r="P30" s="38">
        <v>0.71195659912571729</v>
      </c>
      <c r="Q30" s="38">
        <v>2.0117081413828481</v>
      </c>
      <c r="R30" s="38">
        <v>0</v>
      </c>
      <c r="S30" s="38">
        <v>1.5115901172238135</v>
      </c>
      <c r="T30" s="38">
        <v>2.1705628269410258</v>
      </c>
      <c r="U30" s="38">
        <v>0</v>
      </c>
      <c r="V30" s="38">
        <v>4.6571557197634164</v>
      </c>
    </row>
    <row r="31" spans="1:22" x14ac:dyDescent="0.3">
      <c r="A31" s="20" t="s">
        <v>26</v>
      </c>
      <c r="B31" s="12" t="s">
        <v>132</v>
      </c>
      <c r="C31" s="24" t="s">
        <v>102</v>
      </c>
      <c r="D31" s="41">
        <v>0.85499183094168807</v>
      </c>
      <c r="E31" s="38">
        <v>0</v>
      </c>
      <c r="F31" s="38">
        <v>0</v>
      </c>
      <c r="G31" s="38">
        <v>0</v>
      </c>
      <c r="H31" s="38">
        <v>0</v>
      </c>
      <c r="I31" s="38">
        <v>0.99716804275856574</v>
      </c>
      <c r="J31" s="38">
        <v>0</v>
      </c>
      <c r="K31" s="38">
        <v>0</v>
      </c>
      <c r="L31" s="38">
        <v>0</v>
      </c>
      <c r="M31" s="38">
        <v>1.1168068259233199</v>
      </c>
      <c r="N31" s="38">
        <v>0.76470138410950517</v>
      </c>
      <c r="O31" s="38">
        <v>1.18140469017662</v>
      </c>
      <c r="P31" s="38">
        <v>0.736003061772737</v>
      </c>
      <c r="Q31" s="38">
        <v>1.4196529658325023</v>
      </c>
      <c r="R31" s="38">
        <v>1.0787253780932451</v>
      </c>
      <c r="S31" s="38">
        <v>2.1074904425308429</v>
      </c>
      <c r="T31" s="38">
        <v>2.5766720991503425</v>
      </c>
      <c r="U31" s="38">
        <v>1.673934331556173</v>
      </c>
      <c r="V31" s="38">
        <v>3.2359666911161931</v>
      </c>
    </row>
    <row r="32" spans="1:22" x14ac:dyDescent="0.3">
      <c r="A32" s="21" t="s">
        <v>27</v>
      </c>
      <c r="B32" s="13" t="s">
        <v>133</v>
      </c>
      <c r="C32" s="23" t="s">
        <v>121</v>
      </c>
      <c r="D32" s="41">
        <v>2.2466092247914395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1.5244599600591491</v>
      </c>
      <c r="O32" s="38">
        <v>3.9747523729271665</v>
      </c>
      <c r="P32" s="38">
        <v>9.1407678244972583</v>
      </c>
      <c r="Q32" s="38">
        <v>4.5237951625550394</v>
      </c>
      <c r="R32" s="38">
        <v>4.6702056447218894</v>
      </c>
      <c r="S32" s="38">
        <v>4.7647182145647911</v>
      </c>
      <c r="T32" s="38">
        <v>4.7545842116106947</v>
      </c>
      <c r="U32" s="38">
        <v>4.559443747862761</v>
      </c>
      <c r="V32" s="38">
        <v>3.5346930119119153</v>
      </c>
    </row>
    <row r="33" spans="1:22" x14ac:dyDescent="0.3">
      <c r="A33" s="21" t="s">
        <v>27</v>
      </c>
      <c r="B33" s="13" t="s">
        <v>133</v>
      </c>
      <c r="C33" s="23" t="s">
        <v>122</v>
      </c>
      <c r="D33" s="41">
        <v>0.60295387101409803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1.5607807025073943</v>
      </c>
      <c r="P33" s="38">
        <v>2.1358697973771519</v>
      </c>
      <c r="Q33" s="38">
        <v>0.67056938046094938</v>
      </c>
      <c r="R33" s="38">
        <v>2.00491873396065</v>
      </c>
      <c r="S33" s="38">
        <v>0.75579505861190677</v>
      </c>
      <c r="T33" s="38">
        <v>1.0852814134705129</v>
      </c>
      <c r="U33" s="38">
        <v>0</v>
      </c>
      <c r="V33" s="38">
        <v>1.5523852399211389</v>
      </c>
    </row>
    <row r="34" spans="1:22" x14ac:dyDescent="0.3">
      <c r="A34" s="20" t="s">
        <v>27</v>
      </c>
      <c r="B34" s="12" t="s">
        <v>133</v>
      </c>
      <c r="C34" s="24" t="s">
        <v>102</v>
      </c>
      <c r="D34" s="41">
        <v>1.399077541540944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0.76470138410950517</v>
      </c>
      <c r="O34" s="38">
        <v>2.7566109437454465</v>
      </c>
      <c r="P34" s="38">
        <v>5.5200229632955269</v>
      </c>
      <c r="Q34" s="38">
        <v>2.4843926902068789</v>
      </c>
      <c r="R34" s="38">
        <v>3.2361761342797348</v>
      </c>
      <c r="S34" s="38">
        <v>2.5289885310370117</v>
      </c>
      <c r="T34" s="38">
        <v>2.5766720991503425</v>
      </c>
      <c r="U34" s="38">
        <v>1.673934331556173</v>
      </c>
      <c r="V34" s="38">
        <v>2.1573111274107952</v>
      </c>
    </row>
    <row r="35" spans="1:22" x14ac:dyDescent="0.3">
      <c r="A35" s="21" t="s">
        <v>28</v>
      </c>
      <c r="B35" s="13" t="s">
        <v>134</v>
      </c>
      <c r="C35" s="23" t="s">
        <v>121</v>
      </c>
      <c r="D35" s="41">
        <v>3.0489696622169538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3.9747523729271665</v>
      </c>
      <c r="P35" s="38">
        <v>6.8555758683729433</v>
      </c>
      <c r="Q35" s="38">
        <v>6.7856927438325592</v>
      </c>
      <c r="R35" s="38">
        <v>10.897146504351076</v>
      </c>
      <c r="S35" s="38">
        <v>9.5294364291295821</v>
      </c>
      <c r="T35" s="38">
        <v>11.094029827091621</v>
      </c>
      <c r="U35" s="38">
        <v>2.2797218739313805</v>
      </c>
      <c r="V35" s="38">
        <v>7.0693860238238306</v>
      </c>
    </row>
    <row r="36" spans="1:22" x14ac:dyDescent="0.3">
      <c r="A36" s="21" t="s">
        <v>28</v>
      </c>
      <c r="B36" s="13" t="s">
        <v>134</v>
      </c>
      <c r="C36" s="23" t="s">
        <v>122</v>
      </c>
      <c r="D36" s="41">
        <v>0.80393849468546408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0.91861949861747771</v>
      </c>
      <c r="L36" s="38">
        <v>0</v>
      </c>
      <c r="M36" s="38">
        <v>0.75435261458616221</v>
      </c>
      <c r="N36" s="38">
        <v>0</v>
      </c>
      <c r="O36" s="38">
        <v>0</v>
      </c>
      <c r="P36" s="38">
        <v>1.4239131982514346</v>
      </c>
      <c r="Q36" s="38">
        <v>2.6822775218437975</v>
      </c>
      <c r="R36" s="38">
        <v>2.00491873396065</v>
      </c>
      <c r="S36" s="38">
        <v>1.5115901172238135</v>
      </c>
      <c r="T36" s="38">
        <v>2.1705628269410258</v>
      </c>
      <c r="U36" s="38">
        <v>0</v>
      </c>
      <c r="V36" s="38">
        <v>1.5523852399211389</v>
      </c>
    </row>
    <row r="37" spans="1:22" x14ac:dyDescent="0.3">
      <c r="A37" s="20" t="s">
        <v>28</v>
      </c>
      <c r="B37" s="12" t="s">
        <v>134</v>
      </c>
      <c r="C37" s="24" t="s">
        <v>102</v>
      </c>
      <c r="D37" s="41">
        <v>1.8913455654164615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0.44522804580506131</v>
      </c>
      <c r="L37" s="38">
        <v>0</v>
      </c>
      <c r="M37" s="38">
        <v>0.37226894197444005</v>
      </c>
      <c r="N37" s="38">
        <v>0</v>
      </c>
      <c r="O37" s="38">
        <v>1.9690078169610334</v>
      </c>
      <c r="P37" s="38">
        <v>4.0480168397500531</v>
      </c>
      <c r="Q37" s="38">
        <v>4.6138721389556325</v>
      </c>
      <c r="R37" s="38">
        <v>6.1127771425283877</v>
      </c>
      <c r="S37" s="38">
        <v>5.0579770620740234</v>
      </c>
      <c r="T37" s="38">
        <v>5.7975122230882699</v>
      </c>
      <c r="U37" s="38">
        <v>0.8369671657780865</v>
      </c>
      <c r="V37" s="38">
        <v>3.2359666911161931</v>
      </c>
    </row>
    <row r="38" spans="1:22" x14ac:dyDescent="0.3">
      <c r="A38" s="21" t="s">
        <v>29</v>
      </c>
      <c r="B38" s="13" t="s">
        <v>135</v>
      </c>
      <c r="C38" s="23" t="s">
        <v>121</v>
      </c>
      <c r="D38" s="41">
        <v>1.3907580915375579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0.86247789900383809</v>
      </c>
      <c r="K38" s="38">
        <v>0</v>
      </c>
      <c r="L38" s="38">
        <v>0</v>
      </c>
      <c r="M38" s="38">
        <v>0.73497526808222902</v>
      </c>
      <c r="N38" s="38">
        <v>0</v>
      </c>
      <c r="O38" s="38">
        <v>2.3848514237563001</v>
      </c>
      <c r="P38" s="38">
        <v>3.808653260207191</v>
      </c>
      <c r="Q38" s="38">
        <v>1.5079317208516798</v>
      </c>
      <c r="R38" s="38">
        <v>4.6702056447218894</v>
      </c>
      <c r="S38" s="38">
        <v>1.9058872858259162</v>
      </c>
      <c r="T38" s="38">
        <v>6.3394456154809262</v>
      </c>
      <c r="U38" s="38">
        <v>2.2797218739313805</v>
      </c>
      <c r="V38" s="38">
        <v>3.5346930119119153</v>
      </c>
    </row>
    <row r="39" spans="1:22" x14ac:dyDescent="0.3">
      <c r="A39" s="21" t="s">
        <v>29</v>
      </c>
      <c r="B39" s="14" t="s">
        <v>135</v>
      </c>
      <c r="C39" s="23" t="s">
        <v>122</v>
      </c>
      <c r="D39" s="41">
        <v>5.0246155917841505E-2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0.67056938046094938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</row>
    <row r="40" spans="1:22" x14ac:dyDescent="0.3">
      <c r="A40" s="20" t="s">
        <v>29</v>
      </c>
      <c r="B40" s="12" t="s">
        <v>135</v>
      </c>
      <c r="C40" s="24" t="s">
        <v>102</v>
      </c>
      <c r="D40" s="41">
        <v>0.699538770770472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0.44690740078655705</v>
      </c>
      <c r="K40" s="38">
        <v>0</v>
      </c>
      <c r="L40" s="38">
        <v>0</v>
      </c>
      <c r="M40" s="38">
        <v>0.37226894197444005</v>
      </c>
      <c r="N40" s="38">
        <v>0</v>
      </c>
      <c r="O40" s="38">
        <v>1.18140469017662</v>
      </c>
      <c r="P40" s="38">
        <v>1.8400076544318422</v>
      </c>
      <c r="Q40" s="38">
        <v>1.0647397243743768</v>
      </c>
      <c r="R40" s="38">
        <v>2.1574507561864902</v>
      </c>
      <c r="S40" s="38">
        <v>0.84299617701233731</v>
      </c>
      <c r="T40" s="38">
        <v>2.5766720991503425</v>
      </c>
      <c r="U40" s="38">
        <v>0.8369671657780865</v>
      </c>
      <c r="V40" s="38">
        <v>1.0786555637053976</v>
      </c>
    </row>
    <row r="41" spans="1:22" x14ac:dyDescent="0.3">
      <c r="A41" s="21" t="s">
        <v>30</v>
      </c>
      <c r="B41" s="13" t="s">
        <v>136</v>
      </c>
      <c r="C41" s="23" t="s">
        <v>121</v>
      </c>
      <c r="D41" s="41">
        <v>1.2837766998808227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0.73497526808222902</v>
      </c>
      <c r="N41" s="38">
        <v>0</v>
      </c>
      <c r="O41" s="38">
        <v>2.3848514237563001</v>
      </c>
      <c r="P41" s="38">
        <v>3.0469226081657523</v>
      </c>
      <c r="Q41" s="38">
        <v>4.5237951625550394</v>
      </c>
      <c r="R41" s="38">
        <v>2.3351028223609447</v>
      </c>
      <c r="S41" s="38">
        <v>3.8117745716518323</v>
      </c>
      <c r="T41" s="38">
        <v>3.1697228077404631</v>
      </c>
      <c r="U41" s="38">
        <v>2.2797218739313805</v>
      </c>
      <c r="V41" s="38">
        <v>0</v>
      </c>
    </row>
    <row r="42" spans="1:22" x14ac:dyDescent="0.3">
      <c r="A42" s="20" t="s">
        <v>30</v>
      </c>
      <c r="B42" s="12" t="s">
        <v>136</v>
      </c>
      <c r="C42" s="24" t="s">
        <v>102</v>
      </c>
      <c r="D42" s="41">
        <v>0.62181224068486396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0.37226894197444005</v>
      </c>
      <c r="N42" s="38">
        <v>0</v>
      </c>
      <c r="O42" s="38">
        <v>1.18140469017662</v>
      </c>
      <c r="P42" s="38">
        <v>1.472006123545474</v>
      </c>
      <c r="Q42" s="38">
        <v>2.1294794487487536</v>
      </c>
      <c r="R42" s="38">
        <v>1.0787253780932451</v>
      </c>
      <c r="S42" s="38">
        <v>1.6859923540246746</v>
      </c>
      <c r="T42" s="38">
        <v>1.2883360495751712</v>
      </c>
      <c r="U42" s="38">
        <v>0.8369671657780865</v>
      </c>
      <c r="V42" s="38">
        <v>0</v>
      </c>
    </row>
    <row r="43" spans="1:22" x14ac:dyDescent="0.3">
      <c r="A43" s="21" t="s">
        <v>31</v>
      </c>
      <c r="B43" s="13" t="s">
        <v>137</v>
      </c>
      <c r="C43" s="23" t="s">
        <v>121</v>
      </c>
      <c r="D43" s="41">
        <v>2.1931185289630721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0.78185471575671817</v>
      </c>
      <c r="M43" s="38">
        <v>0</v>
      </c>
      <c r="N43" s="38">
        <v>0.76222998002957454</v>
      </c>
      <c r="O43" s="38">
        <v>1.5899009491708667</v>
      </c>
      <c r="P43" s="38">
        <v>3.808653260207191</v>
      </c>
      <c r="Q43" s="38">
        <v>9.0475903251100789</v>
      </c>
      <c r="R43" s="38">
        <v>4.6702056447218894</v>
      </c>
      <c r="S43" s="38">
        <v>5.7176618574777489</v>
      </c>
      <c r="T43" s="38">
        <v>4.7545842116106947</v>
      </c>
      <c r="U43" s="38">
        <v>9.1188874957255219</v>
      </c>
      <c r="V43" s="38">
        <v>3.5346930119119153</v>
      </c>
    </row>
    <row r="44" spans="1:22" x14ac:dyDescent="0.3">
      <c r="A44" s="21" t="s">
        <v>31</v>
      </c>
      <c r="B44" s="14" t="s">
        <v>137</v>
      </c>
      <c r="C44" s="23" t="s">
        <v>122</v>
      </c>
      <c r="D44" s="41">
        <v>0.30147693550704902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0.75435261458616221</v>
      </c>
      <c r="N44" s="38">
        <v>0</v>
      </c>
      <c r="O44" s="38">
        <v>0</v>
      </c>
      <c r="P44" s="38">
        <v>0.71195659912571729</v>
      </c>
      <c r="Q44" s="38">
        <v>0.67056938046094938</v>
      </c>
      <c r="R44" s="38">
        <v>0.66830624465355004</v>
      </c>
      <c r="S44" s="38">
        <v>1.5115901172238135</v>
      </c>
      <c r="T44" s="38">
        <v>0</v>
      </c>
      <c r="U44" s="38">
        <v>0</v>
      </c>
      <c r="V44" s="38">
        <v>0</v>
      </c>
    </row>
    <row r="45" spans="1:22" x14ac:dyDescent="0.3">
      <c r="A45" s="20" t="s">
        <v>31</v>
      </c>
      <c r="B45" s="12" t="s">
        <v>137</v>
      </c>
      <c r="C45" s="24" t="s">
        <v>102</v>
      </c>
      <c r="D45" s="41">
        <v>1.2177156380078586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0.39775032416651418</v>
      </c>
      <c r="M45" s="38">
        <v>0.37226894197444005</v>
      </c>
      <c r="N45" s="38">
        <v>0.38235069205475258</v>
      </c>
      <c r="O45" s="38">
        <v>0.78760312678441335</v>
      </c>
      <c r="P45" s="38">
        <v>2.2080091853182111</v>
      </c>
      <c r="Q45" s="38">
        <v>4.6138721389556325</v>
      </c>
      <c r="R45" s="38">
        <v>2.5170258822175717</v>
      </c>
      <c r="S45" s="38">
        <v>3.3719847080493492</v>
      </c>
      <c r="T45" s="38">
        <v>1.9325040743627566</v>
      </c>
      <c r="U45" s="38">
        <v>3.347868663112346</v>
      </c>
      <c r="V45" s="38">
        <v>1.0786555637053976</v>
      </c>
    </row>
    <row r="46" spans="1:22" x14ac:dyDescent="0.3">
      <c r="A46" s="21" t="s">
        <v>32</v>
      </c>
      <c r="B46" s="11" t="s">
        <v>138</v>
      </c>
      <c r="C46" s="23" t="s">
        <v>121</v>
      </c>
      <c r="D46" s="41">
        <v>0.64188834994041133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0.73497526808222902</v>
      </c>
      <c r="N46" s="38">
        <v>0.76222998002957454</v>
      </c>
      <c r="O46" s="38">
        <v>0</v>
      </c>
      <c r="P46" s="38">
        <v>0.76173065204143808</v>
      </c>
      <c r="Q46" s="38">
        <v>2.2618975812775197</v>
      </c>
      <c r="R46" s="38">
        <v>2.3351028223609447</v>
      </c>
      <c r="S46" s="38">
        <v>1.9058872858259162</v>
      </c>
      <c r="T46" s="38">
        <v>1.5848614038702316</v>
      </c>
      <c r="U46" s="38">
        <v>0</v>
      </c>
      <c r="V46" s="38">
        <v>0</v>
      </c>
    </row>
    <row r="47" spans="1:22" x14ac:dyDescent="0.3">
      <c r="A47" s="21" t="s">
        <v>32</v>
      </c>
      <c r="B47" s="11" t="s">
        <v>138</v>
      </c>
      <c r="C47" s="23" t="s">
        <v>122</v>
      </c>
      <c r="D47" s="41">
        <v>0.10049231183568301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1.3225064141561087</v>
      </c>
      <c r="V47" s="38">
        <v>1.5523852399211389</v>
      </c>
    </row>
    <row r="48" spans="1:22" x14ac:dyDescent="0.3">
      <c r="A48" s="20" t="s">
        <v>32</v>
      </c>
      <c r="B48" s="12" t="s">
        <v>138</v>
      </c>
      <c r="C48" s="24" t="s">
        <v>102</v>
      </c>
      <c r="D48" s="41">
        <v>0.36272380706617069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0.37226894197444005</v>
      </c>
      <c r="N48" s="38">
        <v>0.38235069205475258</v>
      </c>
      <c r="O48" s="38">
        <v>0</v>
      </c>
      <c r="P48" s="38">
        <v>0.3680015308863685</v>
      </c>
      <c r="Q48" s="38">
        <v>1.0647397243743768</v>
      </c>
      <c r="R48" s="38">
        <v>1.0787253780932451</v>
      </c>
      <c r="S48" s="38">
        <v>0.84299617701233731</v>
      </c>
      <c r="T48" s="38">
        <v>0.64416802478758561</v>
      </c>
      <c r="U48" s="38">
        <v>0.8369671657780865</v>
      </c>
      <c r="V48" s="38">
        <v>1.0786555637053976</v>
      </c>
    </row>
    <row r="49" spans="1:22" x14ac:dyDescent="0.3">
      <c r="A49" s="21" t="s">
        <v>33</v>
      </c>
      <c r="B49" s="11" t="s">
        <v>139</v>
      </c>
      <c r="C49" s="23" t="s">
        <v>121</v>
      </c>
      <c r="D49" s="41">
        <v>8.9864368991657582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0.86396820597002022</v>
      </c>
      <c r="L49" s="38">
        <v>3.9092735787835902</v>
      </c>
      <c r="M49" s="38">
        <v>1.469950536164458</v>
      </c>
      <c r="N49" s="38">
        <v>3.0489199201182982</v>
      </c>
      <c r="O49" s="38">
        <v>6.3596037966834666</v>
      </c>
      <c r="P49" s="38">
        <v>15.234613040828764</v>
      </c>
      <c r="Q49" s="38">
        <v>24.126907533626877</v>
      </c>
      <c r="R49" s="38">
        <v>36.583277550321469</v>
      </c>
      <c r="S49" s="38">
        <v>22.870647429910996</v>
      </c>
      <c r="T49" s="38">
        <v>25.357782461923705</v>
      </c>
      <c r="U49" s="38">
        <v>11.398609369656903</v>
      </c>
      <c r="V49" s="38">
        <v>14.138772047647661</v>
      </c>
    </row>
    <row r="50" spans="1:22" x14ac:dyDescent="0.3">
      <c r="A50" s="21" t="s">
        <v>33</v>
      </c>
      <c r="B50" s="11" t="s">
        <v>139</v>
      </c>
      <c r="C50" s="23" t="s">
        <v>122</v>
      </c>
      <c r="D50" s="41">
        <v>1.6078769893709282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1.5607807025073943</v>
      </c>
      <c r="P50" s="38">
        <v>0.71195659912571729</v>
      </c>
      <c r="Q50" s="38">
        <v>2.6822775218437975</v>
      </c>
      <c r="R50" s="38">
        <v>4.0098374679213</v>
      </c>
      <c r="S50" s="38">
        <v>5.2905654102833477</v>
      </c>
      <c r="T50" s="38">
        <v>4.3411256538820515</v>
      </c>
      <c r="U50" s="38">
        <v>9.2575448990927605</v>
      </c>
      <c r="V50" s="38">
        <v>1.5523852399211389</v>
      </c>
    </row>
    <row r="51" spans="1:22" x14ac:dyDescent="0.3">
      <c r="A51" s="20" t="s">
        <v>33</v>
      </c>
      <c r="B51" s="12" t="s">
        <v>139</v>
      </c>
      <c r="C51" s="24" t="s">
        <v>102</v>
      </c>
      <c r="D51" s="41">
        <v>5.1817686723738667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0.44522804580506131</v>
      </c>
      <c r="L51" s="38">
        <v>1.9887516208325711</v>
      </c>
      <c r="M51" s="38">
        <v>0.7445378839488801</v>
      </c>
      <c r="N51" s="38">
        <v>1.5294027682190103</v>
      </c>
      <c r="O51" s="38">
        <v>3.9380156339220669</v>
      </c>
      <c r="P51" s="38">
        <v>7.7280321486137389</v>
      </c>
      <c r="Q51" s="38">
        <v>12.77687669249252</v>
      </c>
      <c r="R51" s="38">
        <v>19.057481679647328</v>
      </c>
      <c r="S51" s="38">
        <v>13.066440743691226</v>
      </c>
      <c r="T51" s="38">
        <v>12.883360495751713</v>
      </c>
      <c r="U51" s="38">
        <v>10.043605989337038</v>
      </c>
      <c r="V51" s="38">
        <v>5.3932778185269887</v>
      </c>
    </row>
    <row r="52" spans="1:22" x14ac:dyDescent="0.3">
      <c r="A52" s="21" t="s">
        <v>34</v>
      </c>
      <c r="B52" s="11" t="s">
        <v>140</v>
      </c>
      <c r="C52" s="23" t="s">
        <v>121</v>
      </c>
      <c r="D52" s="41">
        <v>26.691857218355437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1.7279364119400404</v>
      </c>
      <c r="L52" s="38">
        <v>4.6911282945403086</v>
      </c>
      <c r="M52" s="38">
        <v>3.6748763404111453</v>
      </c>
      <c r="N52" s="38">
        <v>11.433449700443617</v>
      </c>
      <c r="O52" s="38">
        <v>27.028316135904735</v>
      </c>
      <c r="P52" s="38">
        <v>27.422303473491773</v>
      </c>
      <c r="Q52" s="38">
        <v>35.436395440014472</v>
      </c>
      <c r="R52" s="38">
        <v>67.717981848467389</v>
      </c>
      <c r="S52" s="38">
        <v>80.047266004688481</v>
      </c>
      <c r="T52" s="38">
        <v>114.11002107865667</v>
      </c>
      <c r="U52" s="38">
        <v>111.70637182263764</v>
      </c>
      <c r="V52" s="38">
        <v>219.15096673853878</v>
      </c>
    </row>
    <row r="53" spans="1:22" x14ac:dyDescent="0.3">
      <c r="A53" s="21" t="s">
        <v>34</v>
      </c>
      <c r="B53" s="11" t="s">
        <v>140</v>
      </c>
      <c r="C53" s="23" t="s">
        <v>122</v>
      </c>
      <c r="D53" s="41">
        <v>16.983200700230427</v>
      </c>
      <c r="E53" s="38">
        <v>0</v>
      </c>
      <c r="F53" s="38">
        <v>0</v>
      </c>
      <c r="G53" s="38">
        <v>0</v>
      </c>
      <c r="H53" s="38">
        <v>0</v>
      </c>
      <c r="I53" s="38">
        <v>1.041503931677342</v>
      </c>
      <c r="J53" s="38">
        <v>0.92751472429624826</v>
      </c>
      <c r="K53" s="38">
        <v>1.8372389972349554</v>
      </c>
      <c r="L53" s="38">
        <v>0.80963137483503766</v>
      </c>
      <c r="M53" s="38">
        <v>5.2804683021031353</v>
      </c>
      <c r="N53" s="38">
        <v>0</v>
      </c>
      <c r="O53" s="38">
        <v>8.5842938637906681</v>
      </c>
      <c r="P53" s="38">
        <v>11.391305586011477</v>
      </c>
      <c r="Q53" s="38">
        <v>24.140497696594178</v>
      </c>
      <c r="R53" s="38">
        <v>28.737168520102653</v>
      </c>
      <c r="S53" s="38">
        <v>45.347703516714411</v>
      </c>
      <c r="T53" s="38">
        <v>47.752382192702569</v>
      </c>
      <c r="U53" s="38">
        <v>89.930436162615393</v>
      </c>
      <c r="V53" s="39">
        <v>74.514491516214662</v>
      </c>
    </row>
    <row r="54" spans="1:22" x14ac:dyDescent="0.3">
      <c r="A54" s="20" t="s">
        <v>34</v>
      </c>
      <c r="B54" s="12" t="s">
        <v>140</v>
      </c>
      <c r="C54" s="24" t="s">
        <v>102</v>
      </c>
      <c r="D54" s="41">
        <v>21.685701893884634</v>
      </c>
      <c r="E54" s="44">
        <v>0</v>
      </c>
      <c r="F54" s="44">
        <v>0</v>
      </c>
      <c r="G54" s="44">
        <v>0</v>
      </c>
      <c r="H54" s="44">
        <v>0</v>
      </c>
      <c r="I54" s="44">
        <v>0.49858402137928287</v>
      </c>
      <c r="J54" s="44">
        <v>0.44690740078655705</v>
      </c>
      <c r="K54" s="44">
        <v>1.7809121832202452</v>
      </c>
      <c r="L54" s="44">
        <v>2.7842522691655995</v>
      </c>
      <c r="M54" s="44">
        <v>4.4672273036932797</v>
      </c>
      <c r="N54" s="44">
        <v>5.7352603808212894</v>
      </c>
      <c r="O54" s="44">
        <v>17.721070352649299</v>
      </c>
      <c r="P54" s="44">
        <v>19.136079606091162</v>
      </c>
      <c r="Q54" s="44">
        <v>29.457799041024423</v>
      </c>
      <c r="R54" s="44">
        <v>46.744766384040616</v>
      </c>
      <c r="S54" s="44">
        <v>60.695724744888288</v>
      </c>
      <c r="T54" s="44">
        <v>74.723490875359929</v>
      </c>
      <c r="U54" s="44">
        <v>97.925158396036124</v>
      </c>
      <c r="V54" s="45">
        <v>118.65211200759373</v>
      </c>
    </row>
    <row r="55" spans="1:22" x14ac:dyDescent="0.3">
      <c r="A55" s="21" t="s">
        <v>35</v>
      </c>
      <c r="B55" s="11" t="s">
        <v>141</v>
      </c>
      <c r="C55" s="23" t="s">
        <v>121</v>
      </c>
      <c r="D55" s="41">
        <v>2.7280254872467484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0.86396820597002022</v>
      </c>
      <c r="L55" s="38">
        <v>1.5637094315134363</v>
      </c>
      <c r="M55" s="38">
        <v>1.469950536164458</v>
      </c>
      <c r="N55" s="38">
        <v>1.5244599600591491</v>
      </c>
      <c r="O55" s="38">
        <v>0.79495047458543333</v>
      </c>
      <c r="P55" s="38">
        <v>3.808653260207191</v>
      </c>
      <c r="Q55" s="38">
        <v>3.7698293021291995</v>
      </c>
      <c r="R55" s="38">
        <v>4.6702056447218894</v>
      </c>
      <c r="S55" s="38">
        <v>7.6235491433036646</v>
      </c>
      <c r="T55" s="38">
        <v>20.60319825031301</v>
      </c>
      <c r="U55" s="38">
        <v>9.1188874957255219</v>
      </c>
      <c r="V55" s="39">
        <v>7.0693860238238306</v>
      </c>
    </row>
    <row r="56" spans="1:22" x14ac:dyDescent="0.3">
      <c r="A56" s="21" t="s">
        <v>35</v>
      </c>
      <c r="B56" s="11" t="s">
        <v>141</v>
      </c>
      <c r="C56" s="23" t="s">
        <v>122</v>
      </c>
      <c r="D56" s="41">
        <v>1.8088616130422943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1.5087052291723244</v>
      </c>
      <c r="N56" s="38">
        <v>0</v>
      </c>
      <c r="O56" s="38">
        <v>3.1215614050147886</v>
      </c>
      <c r="P56" s="38">
        <v>0.71195659912571729</v>
      </c>
      <c r="Q56" s="38">
        <v>2.0117081413828481</v>
      </c>
      <c r="R56" s="38">
        <v>3.3415312232677503</v>
      </c>
      <c r="S56" s="38">
        <v>3.0231802344476271</v>
      </c>
      <c r="T56" s="38">
        <v>6.5116884808230768</v>
      </c>
      <c r="U56" s="38">
        <v>6.6125320707805431</v>
      </c>
      <c r="V56" s="39">
        <v>9.3143114395268327</v>
      </c>
    </row>
    <row r="57" spans="1:22" x14ac:dyDescent="0.3">
      <c r="A57" s="20" t="s">
        <v>35</v>
      </c>
      <c r="B57" s="12" t="s">
        <v>141</v>
      </c>
      <c r="C57" s="24" t="s">
        <v>102</v>
      </c>
      <c r="D57" s="41">
        <v>2.2540693724826322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0.44522804580506131</v>
      </c>
      <c r="L57" s="44">
        <v>0.79550064833302836</v>
      </c>
      <c r="M57" s="44">
        <v>1.4890757678977602</v>
      </c>
      <c r="N57" s="44">
        <v>0.76470138410950517</v>
      </c>
      <c r="O57" s="44">
        <v>1.9690078169610334</v>
      </c>
      <c r="P57" s="44">
        <v>2.2080091853182111</v>
      </c>
      <c r="Q57" s="44">
        <v>2.8393059316650047</v>
      </c>
      <c r="R57" s="44">
        <v>3.9553263863418979</v>
      </c>
      <c r="S57" s="44">
        <v>5.0579770620740234</v>
      </c>
      <c r="T57" s="44">
        <v>12.239192470964126</v>
      </c>
      <c r="U57" s="44">
        <v>7.5327044920027788</v>
      </c>
      <c r="V57" s="45">
        <v>8.6292445096431809</v>
      </c>
    </row>
    <row r="58" spans="1:22" x14ac:dyDescent="0.3">
      <c r="A58" s="21" t="s">
        <v>36</v>
      </c>
      <c r="B58" s="11" t="s">
        <v>142</v>
      </c>
      <c r="C58" s="23" t="s">
        <v>121</v>
      </c>
      <c r="D58" s="41">
        <v>72.586874239094854</v>
      </c>
      <c r="E58" s="38">
        <v>0</v>
      </c>
      <c r="F58" s="38">
        <v>0</v>
      </c>
      <c r="G58" s="38">
        <v>2.0011806966110006</v>
      </c>
      <c r="H58" s="38">
        <v>0</v>
      </c>
      <c r="I58" s="38">
        <v>1.9129054163916863</v>
      </c>
      <c r="J58" s="38">
        <v>0.86247789900383809</v>
      </c>
      <c r="K58" s="38">
        <v>1.7279364119400404</v>
      </c>
      <c r="L58" s="38">
        <v>6.2548377260537453</v>
      </c>
      <c r="M58" s="38">
        <v>7.3497526808222906</v>
      </c>
      <c r="N58" s="38">
        <v>28.96473924112383</v>
      </c>
      <c r="O58" s="38">
        <v>28.618217085075603</v>
      </c>
      <c r="P58" s="38">
        <v>83.028641072516763</v>
      </c>
      <c r="Q58" s="38">
        <v>115.35677664515352</v>
      </c>
      <c r="R58" s="38">
        <v>186.80822578887557</v>
      </c>
      <c r="S58" s="38">
        <v>278.2595437305838</v>
      </c>
      <c r="T58" s="38">
        <v>297.95394392760358</v>
      </c>
      <c r="U58" s="38">
        <v>378.43383107260917</v>
      </c>
      <c r="V58" s="39">
        <v>388.81623131031068</v>
      </c>
    </row>
    <row r="59" spans="1:22" x14ac:dyDescent="0.3">
      <c r="A59" s="21" t="s">
        <v>36</v>
      </c>
      <c r="B59" s="11" t="s">
        <v>142</v>
      </c>
      <c r="C59" s="23" t="s">
        <v>122</v>
      </c>
      <c r="D59" s="41">
        <v>50.899355944773447</v>
      </c>
      <c r="E59" s="38">
        <v>0</v>
      </c>
      <c r="F59" s="38">
        <v>0</v>
      </c>
      <c r="G59" s="38">
        <v>0</v>
      </c>
      <c r="H59" s="38">
        <v>2.1493820526598602</v>
      </c>
      <c r="I59" s="38">
        <v>2.083007863354684</v>
      </c>
      <c r="J59" s="38">
        <v>0.92751472429624826</v>
      </c>
      <c r="K59" s="38">
        <v>4.593097493087388</v>
      </c>
      <c r="L59" s="38">
        <v>4.8577882490102251</v>
      </c>
      <c r="M59" s="38">
        <v>12.069641833378595</v>
      </c>
      <c r="N59" s="38">
        <v>18.412532797324047</v>
      </c>
      <c r="O59" s="38">
        <v>34.337175455162672</v>
      </c>
      <c r="P59" s="38">
        <v>45.565222344045907</v>
      </c>
      <c r="Q59" s="38">
        <v>71.080354328860636</v>
      </c>
      <c r="R59" s="38">
        <v>106.92899914456801</v>
      </c>
      <c r="S59" s="38">
        <v>125.46197972957653</v>
      </c>
      <c r="T59" s="38">
        <v>156.28052353975386</v>
      </c>
      <c r="U59" s="38">
        <v>202.34348136588463</v>
      </c>
      <c r="V59" s="39">
        <v>186.28622879053665</v>
      </c>
    </row>
    <row r="60" spans="1:22" x14ac:dyDescent="0.3">
      <c r="A60" s="20" t="s">
        <v>36</v>
      </c>
      <c r="B60" s="12" t="s">
        <v>142</v>
      </c>
      <c r="C60" s="24" t="s">
        <v>102</v>
      </c>
      <c r="D60" s="41">
        <v>61.403958767630314</v>
      </c>
      <c r="E60" s="44">
        <v>0</v>
      </c>
      <c r="F60" s="44">
        <v>0</v>
      </c>
      <c r="G60" s="44">
        <v>1.0287801239680048</v>
      </c>
      <c r="H60" s="44">
        <v>1.0404798693157284</v>
      </c>
      <c r="I60" s="44">
        <v>1.9943360855171315</v>
      </c>
      <c r="J60" s="44">
        <v>0.8938148015731141</v>
      </c>
      <c r="K60" s="44">
        <v>3.1165963206354292</v>
      </c>
      <c r="L60" s="44">
        <v>5.5685045383311991</v>
      </c>
      <c r="M60" s="44">
        <v>9.678992491335439</v>
      </c>
      <c r="N60" s="44">
        <v>23.705742907394662</v>
      </c>
      <c r="O60" s="44">
        <v>31.504125071376535</v>
      </c>
      <c r="P60" s="44">
        <v>63.664264843341748</v>
      </c>
      <c r="Q60" s="44">
        <v>91.922529537654526</v>
      </c>
      <c r="R60" s="44">
        <v>143.83005041243268</v>
      </c>
      <c r="S60" s="44">
        <v>193.04612453582521</v>
      </c>
      <c r="T60" s="44">
        <v>213.86378422947843</v>
      </c>
      <c r="U60" s="44">
        <v>266.99252588320962</v>
      </c>
      <c r="V60" s="45">
        <v>248.09077965224145</v>
      </c>
    </row>
    <row r="61" spans="1:22" x14ac:dyDescent="0.3">
      <c r="A61" s="21" t="s">
        <v>37</v>
      </c>
      <c r="B61" s="11" t="s">
        <v>143</v>
      </c>
      <c r="C61" s="23" t="s">
        <v>121</v>
      </c>
      <c r="D61" s="41">
        <v>12.730785607151493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0.86396820597002022</v>
      </c>
      <c r="L61" s="38">
        <v>4.6911282945403086</v>
      </c>
      <c r="M61" s="38">
        <v>4.4098516084933745</v>
      </c>
      <c r="N61" s="38">
        <v>3.0489199201182982</v>
      </c>
      <c r="O61" s="38">
        <v>13.514158067952367</v>
      </c>
      <c r="P61" s="38">
        <v>15.996343692870202</v>
      </c>
      <c r="Q61" s="38">
        <v>18.849146510645998</v>
      </c>
      <c r="R61" s="38">
        <v>28.799601475784982</v>
      </c>
      <c r="S61" s="38">
        <v>52.411900360212691</v>
      </c>
      <c r="T61" s="38">
        <v>36.451812289015329</v>
      </c>
      <c r="U61" s="38">
        <v>70.671378091872782</v>
      </c>
      <c r="V61" s="39">
        <v>42.416316142942982</v>
      </c>
    </row>
    <row r="62" spans="1:22" x14ac:dyDescent="0.3">
      <c r="A62" s="21" t="s">
        <v>37</v>
      </c>
      <c r="B62" s="11" t="s">
        <v>143</v>
      </c>
      <c r="C62" s="23" t="s">
        <v>122</v>
      </c>
      <c r="D62" s="41">
        <v>7.7379080113475913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0.91861949861747771</v>
      </c>
      <c r="L62" s="38">
        <v>3.2385254993401507</v>
      </c>
      <c r="M62" s="38">
        <v>1.5087052291723244</v>
      </c>
      <c r="N62" s="38">
        <v>2.3015665996655059</v>
      </c>
      <c r="O62" s="38">
        <v>5.4627324587758794</v>
      </c>
      <c r="P62" s="38">
        <v>5.6956527930057383</v>
      </c>
      <c r="Q62" s="38">
        <v>16.093665131062785</v>
      </c>
      <c r="R62" s="38">
        <v>18.712574850299401</v>
      </c>
      <c r="S62" s="38">
        <v>17.383286348073856</v>
      </c>
      <c r="T62" s="38">
        <v>29.302598163703852</v>
      </c>
      <c r="U62" s="38">
        <v>21.160102626497739</v>
      </c>
      <c r="V62" s="39">
        <v>17.076237639132529</v>
      </c>
    </row>
    <row r="63" spans="1:22" x14ac:dyDescent="0.3">
      <c r="A63" s="20" t="s">
        <v>37</v>
      </c>
      <c r="B63" s="12" t="s">
        <v>143</v>
      </c>
      <c r="C63" s="24" t="s">
        <v>102</v>
      </c>
      <c r="D63" s="41">
        <v>10.156266597852779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0.89045609161012262</v>
      </c>
      <c r="L63" s="44">
        <v>3.9775032416651421</v>
      </c>
      <c r="M63" s="44">
        <v>2.9781515357955204</v>
      </c>
      <c r="N63" s="44">
        <v>2.6764548443832683</v>
      </c>
      <c r="O63" s="44">
        <v>9.4512375214129598</v>
      </c>
      <c r="P63" s="44">
        <v>10.672044395704686</v>
      </c>
      <c r="Q63" s="44">
        <v>17.390748831448153</v>
      </c>
      <c r="R63" s="44">
        <v>23.372383192020308</v>
      </c>
      <c r="S63" s="44">
        <v>32.876850903481156</v>
      </c>
      <c r="T63" s="44">
        <v>32.208401239379278</v>
      </c>
      <c r="U63" s="44">
        <v>39.337456791570069</v>
      </c>
      <c r="V63" s="45">
        <v>24.809077965224144</v>
      </c>
    </row>
    <row r="64" spans="1:22" x14ac:dyDescent="0.3">
      <c r="A64" s="21" t="s">
        <v>38</v>
      </c>
      <c r="B64" s="11" t="s">
        <v>144</v>
      </c>
      <c r="C64" s="23" t="s">
        <v>121</v>
      </c>
      <c r="D64" s="41">
        <v>35.678294117521197</v>
      </c>
      <c r="E64" s="38">
        <v>0</v>
      </c>
      <c r="F64" s="38">
        <v>0</v>
      </c>
      <c r="G64" s="38">
        <v>0</v>
      </c>
      <c r="H64" s="38">
        <v>0</v>
      </c>
      <c r="I64" s="38">
        <v>0.95645270819584316</v>
      </c>
      <c r="J64" s="38">
        <v>0.86247789900383809</v>
      </c>
      <c r="K64" s="38">
        <v>0.86396820597002022</v>
      </c>
      <c r="L64" s="38">
        <v>0.78185471575671817</v>
      </c>
      <c r="M64" s="38">
        <v>9.5546784850689779</v>
      </c>
      <c r="N64" s="38">
        <v>7.6222998002957443</v>
      </c>
      <c r="O64" s="38">
        <v>37.362672305515368</v>
      </c>
      <c r="P64" s="38">
        <v>48.750761730652037</v>
      </c>
      <c r="Q64" s="38">
        <v>67.856927438325584</v>
      </c>
      <c r="R64" s="38">
        <v>108.97146504351076</v>
      </c>
      <c r="S64" s="38">
        <v>118.1650117212068</v>
      </c>
      <c r="T64" s="38">
        <v>147.39211055993152</v>
      </c>
      <c r="U64" s="38">
        <v>113.98609369656903</v>
      </c>
      <c r="V64" s="39">
        <v>113.11017638118129</v>
      </c>
    </row>
    <row r="65" spans="1:22" x14ac:dyDescent="0.3">
      <c r="A65" s="21" t="s">
        <v>38</v>
      </c>
      <c r="B65" s="11" t="s">
        <v>144</v>
      </c>
      <c r="C65" s="23" t="s">
        <v>122</v>
      </c>
      <c r="D65" s="41">
        <v>19.646246963876028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0.91861949861747771</v>
      </c>
      <c r="L65" s="38">
        <v>3.2385254993401507</v>
      </c>
      <c r="M65" s="38">
        <v>6.7891735312754591</v>
      </c>
      <c r="N65" s="38">
        <v>11.507832998327528</v>
      </c>
      <c r="O65" s="38">
        <v>15.607807025073942</v>
      </c>
      <c r="P65" s="38">
        <v>21.358697973771516</v>
      </c>
      <c r="Q65" s="38">
        <v>31.516760881664624</v>
      </c>
      <c r="R65" s="38">
        <v>39.430068434559452</v>
      </c>
      <c r="S65" s="38">
        <v>50.638268926997753</v>
      </c>
      <c r="T65" s="38">
        <v>49.922945019643592</v>
      </c>
      <c r="U65" s="38">
        <v>63.480307879493211</v>
      </c>
      <c r="V65" s="39">
        <v>69.857335796451252</v>
      </c>
    </row>
    <row r="66" spans="1:22" x14ac:dyDescent="0.3">
      <c r="A66" s="20" t="s">
        <v>38</v>
      </c>
      <c r="B66" s="12" t="s">
        <v>144</v>
      </c>
      <c r="C66" s="24" t="s">
        <v>102</v>
      </c>
      <c r="D66" s="41">
        <v>27.411556276857752</v>
      </c>
      <c r="E66" s="44">
        <v>0</v>
      </c>
      <c r="F66" s="44">
        <v>0</v>
      </c>
      <c r="G66" s="44">
        <v>0</v>
      </c>
      <c r="H66" s="44">
        <v>0</v>
      </c>
      <c r="I66" s="44">
        <v>0.49858402137928287</v>
      </c>
      <c r="J66" s="44">
        <v>0.44690740078655705</v>
      </c>
      <c r="K66" s="44">
        <v>0.89045609161012262</v>
      </c>
      <c r="L66" s="44">
        <v>1.9887516208325711</v>
      </c>
      <c r="M66" s="44">
        <v>8.1899167234376797</v>
      </c>
      <c r="N66" s="44">
        <v>9.5587673013688157</v>
      </c>
      <c r="O66" s="44">
        <v>26.384704747277848</v>
      </c>
      <c r="P66" s="44">
        <v>34.592143903318636</v>
      </c>
      <c r="Q66" s="44">
        <v>48.623114079763205</v>
      </c>
      <c r="R66" s="44">
        <v>71.555450080185253</v>
      </c>
      <c r="S66" s="44">
        <v>80.506134904678206</v>
      </c>
      <c r="T66" s="44">
        <v>89.539355445474399</v>
      </c>
      <c r="U66" s="44">
        <v>82.022782246252476</v>
      </c>
      <c r="V66" s="45">
        <v>83.056478405315616</v>
      </c>
    </row>
    <row r="67" spans="1:22" x14ac:dyDescent="0.3">
      <c r="A67" s="21" t="s">
        <v>39</v>
      </c>
      <c r="B67" s="11" t="s">
        <v>145</v>
      </c>
      <c r="C67" s="23" t="s">
        <v>121</v>
      </c>
      <c r="D67" s="41">
        <v>1.6047208748510282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3.0489199201182982</v>
      </c>
      <c r="O67" s="38">
        <v>2.3848514237563001</v>
      </c>
      <c r="P67" s="38">
        <v>3.0469226081657523</v>
      </c>
      <c r="Q67" s="38">
        <v>2.2618975812775197</v>
      </c>
      <c r="R67" s="38">
        <v>5.4485732521755379</v>
      </c>
      <c r="S67" s="38">
        <v>1.9058872858259162</v>
      </c>
      <c r="T67" s="38">
        <v>6.3394456154809262</v>
      </c>
      <c r="U67" s="38">
        <v>4.559443747862761</v>
      </c>
      <c r="V67" s="39">
        <v>3.5346930119119153</v>
      </c>
    </row>
    <row r="68" spans="1:22" x14ac:dyDescent="0.3">
      <c r="A68" s="21" t="s">
        <v>39</v>
      </c>
      <c r="B68" s="11" t="s">
        <v>145</v>
      </c>
      <c r="C68" s="23" t="s">
        <v>122</v>
      </c>
      <c r="D68" s="41">
        <v>1.4068923656995622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1.6192627496700753</v>
      </c>
      <c r="M68" s="38">
        <v>0.75435261458616221</v>
      </c>
      <c r="N68" s="38">
        <v>3.068755466220674</v>
      </c>
      <c r="O68" s="38">
        <v>3.9019517562684856</v>
      </c>
      <c r="P68" s="38">
        <v>2.1358697973771519</v>
      </c>
      <c r="Q68" s="38">
        <v>0.67056938046094938</v>
      </c>
      <c r="R68" s="38">
        <v>1.3366124893071001</v>
      </c>
      <c r="S68" s="38">
        <v>1.5115901172238135</v>
      </c>
      <c r="T68" s="38">
        <v>4.3411256538820515</v>
      </c>
      <c r="U68" s="38">
        <v>3.9675192424683257</v>
      </c>
      <c r="V68" s="39">
        <v>1.5523852399211389</v>
      </c>
    </row>
    <row r="69" spans="1:22" x14ac:dyDescent="0.3">
      <c r="A69" s="20" t="s">
        <v>39</v>
      </c>
      <c r="B69" s="12" t="s">
        <v>145</v>
      </c>
      <c r="C69" s="24" t="s">
        <v>102</v>
      </c>
      <c r="D69" s="41">
        <v>1.5027129149884213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0.79550064833302836</v>
      </c>
      <c r="M69" s="44">
        <v>0.37226894197444005</v>
      </c>
      <c r="N69" s="44">
        <v>3.0588055364380207</v>
      </c>
      <c r="O69" s="44">
        <v>3.1504125071376534</v>
      </c>
      <c r="P69" s="44">
        <v>2.5760107162045793</v>
      </c>
      <c r="Q69" s="44">
        <v>1.4196529658325023</v>
      </c>
      <c r="R69" s="44">
        <v>3.2361761342797348</v>
      </c>
      <c r="S69" s="44">
        <v>1.6859923540246746</v>
      </c>
      <c r="T69" s="44">
        <v>5.1533441983006849</v>
      </c>
      <c r="U69" s="44">
        <v>4.1848358288904324</v>
      </c>
      <c r="V69" s="45">
        <v>2.1573111274107952</v>
      </c>
    </row>
    <row r="70" spans="1:22" x14ac:dyDescent="0.3">
      <c r="A70" s="21" t="s">
        <v>40</v>
      </c>
      <c r="B70" s="11" t="s">
        <v>146</v>
      </c>
      <c r="C70" s="23" t="s">
        <v>121</v>
      </c>
      <c r="D70" s="41">
        <v>22.519582943742765</v>
      </c>
      <c r="E70" s="38">
        <v>0</v>
      </c>
      <c r="F70" s="38">
        <v>1.0963349522546126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0.78185471575671817</v>
      </c>
      <c r="M70" s="38">
        <v>2.9399010723289161</v>
      </c>
      <c r="N70" s="38">
        <v>4.5733798801774475</v>
      </c>
      <c r="O70" s="38">
        <v>9.5394056950252004</v>
      </c>
      <c r="P70" s="38">
        <v>20.566727605118828</v>
      </c>
      <c r="Q70" s="38">
        <v>52.02364436938295</v>
      </c>
      <c r="R70" s="38">
        <v>64.604511418652805</v>
      </c>
      <c r="S70" s="38">
        <v>85.764927862166232</v>
      </c>
      <c r="T70" s="38">
        <v>88.752238616732967</v>
      </c>
      <c r="U70" s="38">
        <v>109.42664994870626</v>
      </c>
      <c r="V70" s="39">
        <v>84.832632285885964</v>
      </c>
    </row>
    <row r="71" spans="1:22" x14ac:dyDescent="0.3">
      <c r="A71" s="21" t="s">
        <v>40</v>
      </c>
      <c r="B71" s="11" t="s">
        <v>146</v>
      </c>
      <c r="C71" s="23" t="s">
        <v>122</v>
      </c>
      <c r="D71" s="41">
        <v>8.7930772856222621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0.80963137483503766</v>
      </c>
      <c r="M71" s="38">
        <v>0.75435261458616221</v>
      </c>
      <c r="N71" s="38">
        <v>2.3015665996655059</v>
      </c>
      <c r="O71" s="38">
        <v>2.3411710537610912</v>
      </c>
      <c r="P71" s="38">
        <v>8.5434791895086075</v>
      </c>
      <c r="Q71" s="38">
        <v>15.423095750601837</v>
      </c>
      <c r="R71" s="38">
        <v>15.371043627031652</v>
      </c>
      <c r="S71" s="38">
        <v>18.894876465297667</v>
      </c>
      <c r="T71" s="38">
        <v>32.558442404115389</v>
      </c>
      <c r="U71" s="38">
        <v>30.417647525590496</v>
      </c>
      <c r="V71" s="39">
        <v>48.123942437555307</v>
      </c>
    </row>
    <row r="72" spans="1:22" x14ac:dyDescent="0.3">
      <c r="A72" s="20" t="s">
        <v>40</v>
      </c>
      <c r="B72" s="12" t="s">
        <v>146</v>
      </c>
      <c r="C72" s="24" t="s">
        <v>102</v>
      </c>
      <c r="D72" s="41">
        <v>15.441670643674124</v>
      </c>
      <c r="E72" s="44">
        <v>0</v>
      </c>
      <c r="F72" s="44">
        <v>0.56286973505721571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0.79550064833302836</v>
      </c>
      <c r="M72" s="44">
        <v>1.8613447098722</v>
      </c>
      <c r="N72" s="44">
        <v>3.4411562284927739</v>
      </c>
      <c r="O72" s="44">
        <v>5.9070234508831003</v>
      </c>
      <c r="P72" s="44">
        <v>14.35205970456837</v>
      </c>
      <c r="Q72" s="44">
        <v>32.652018214147553</v>
      </c>
      <c r="R72" s="44">
        <v>38.114963359294656</v>
      </c>
      <c r="S72" s="44">
        <v>48.472280178209395</v>
      </c>
      <c r="T72" s="44">
        <v>55.398450131732361</v>
      </c>
      <c r="U72" s="44">
        <v>59.424668770244139</v>
      </c>
      <c r="V72" s="45">
        <v>59.326056003796865</v>
      </c>
    </row>
    <row r="73" spans="1:22" x14ac:dyDescent="0.3">
      <c r="A73" s="21" t="s">
        <v>41</v>
      </c>
      <c r="B73" s="11" t="s">
        <v>147</v>
      </c>
      <c r="C73" s="23" t="s">
        <v>121</v>
      </c>
      <c r="D73" s="41">
        <v>1.8186836581644987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3.0469226081657523</v>
      </c>
      <c r="Q73" s="38">
        <v>2.2618975812775197</v>
      </c>
      <c r="R73" s="38">
        <v>4.6702056447218894</v>
      </c>
      <c r="S73" s="38">
        <v>6.6706055003907068</v>
      </c>
      <c r="T73" s="38">
        <v>12.678891230961852</v>
      </c>
      <c r="U73" s="38">
        <v>6.839165621794141</v>
      </c>
      <c r="V73" s="39">
        <v>10.604079035735746</v>
      </c>
    </row>
    <row r="74" spans="1:22" x14ac:dyDescent="0.3">
      <c r="A74" s="21" t="s">
        <v>41</v>
      </c>
      <c r="B74" s="11" t="s">
        <v>147</v>
      </c>
      <c r="C74" s="23" t="s">
        <v>122</v>
      </c>
      <c r="D74" s="41">
        <v>2.8137847313991244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0.78039035125369716</v>
      </c>
      <c r="P74" s="38">
        <v>0.71195659912571729</v>
      </c>
      <c r="Q74" s="38">
        <v>4.0234162827656963</v>
      </c>
      <c r="R74" s="38">
        <v>5.3464499572284003</v>
      </c>
      <c r="S74" s="38">
        <v>6.8021555275071615</v>
      </c>
      <c r="T74" s="38">
        <v>10.852814134705129</v>
      </c>
      <c r="U74" s="38">
        <v>11.902557727404977</v>
      </c>
      <c r="V74" s="39">
        <v>18.628622879053665</v>
      </c>
    </row>
    <row r="75" spans="1:22" x14ac:dyDescent="0.3">
      <c r="A75" s="20" t="s">
        <v>41</v>
      </c>
      <c r="B75" s="12" t="s">
        <v>147</v>
      </c>
      <c r="C75" s="24" t="s">
        <v>102</v>
      </c>
      <c r="D75" s="41">
        <v>2.3317959025682398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0.39380156339220668</v>
      </c>
      <c r="P75" s="44">
        <v>1.8400076544318422</v>
      </c>
      <c r="Q75" s="44">
        <v>3.19421917312313</v>
      </c>
      <c r="R75" s="44">
        <v>5.0340517644351435</v>
      </c>
      <c r="S75" s="44">
        <v>6.7439694160986985</v>
      </c>
      <c r="T75" s="44">
        <v>11.59502444617654</v>
      </c>
      <c r="U75" s="44">
        <v>10.043605989337038</v>
      </c>
      <c r="V75" s="45">
        <v>16.179833455580965</v>
      </c>
    </row>
    <row r="76" spans="1:22" x14ac:dyDescent="0.3">
      <c r="A76" s="21" t="s">
        <v>42</v>
      </c>
      <c r="B76" s="11" t="s">
        <v>148</v>
      </c>
      <c r="C76" s="23" t="s">
        <v>121</v>
      </c>
      <c r="D76" s="41">
        <v>4.6001998412396148</v>
      </c>
      <c r="E76" s="38">
        <v>0</v>
      </c>
      <c r="F76" s="38">
        <v>0</v>
      </c>
      <c r="G76" s="38">
        <v>0</v>
      </c>
      <c r="H76" s="38">
        <v>0</v>
      </c>
      <c r="I76" s="38">
        <v>0.95645270819584316</v>
      </c>
      <c r="J76" s="38">
        <v>0</v>
      </c>
      <c r="K76" s="38">
        <v>0</v>
      </c>
      <c r="L76" s="38">
        <v>0</v>
      </c>
      <c r="M76" s="38">
        <v>0</v>
      </c>
      <c r="N76" s="38">
        <v>0.76222998002957454</v>
      </c>
      <c r="O76" s="38">
        <v>3.1798018983417333</v>
      </c>
      <c r="P76" s="38">
        <v>7.6173065204143819</v>
      </c>
      <c r="Q76" s="38">
        <v>3.0158634417033596</v>
      </c>
      <c r="R76" s="38">
        <v>15.567352149072963</v>
      </c>
      <c r="S76" s="38">
        <v>16.200041929520289</v>
      </c>
      <c r="T76" s="38">
        <v>14.263752634832084</v>
      </c>
      <c r="U76" s="38">
        <v>22.797218739313806</v>
      </c>
      <c r="V76" s="39">
        <v>35.346930119119151</v>
      </c>
    </row>
    <row r="77" spans="1:22" x14ac:dyDescent="0.3">
      <c r="A77" s="21" t="s">
        <v>42</v>
      </c>
      <c r="B77" s="11" t="s">
        <v>148</v>
      </c>
      <c r="C77" s="23" t="s">
        <v>122</v>
      </c>
      <c r="D77" s="41">
        <v>5.5270771509625654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0.80963137483503766</v>
      </c>
      <c r="M77" s="38">
        <v>1.5087052291723244</v>
      </c>
      <c r="N77" s="38">
        <v>0.76718886655516849</v>
      </c>
      <c r="O77" s="38">
        <v>3.1215614050147886</v>
      </c>
      <c r="P77" s="38">
        <v>4.9836961938800206</v>
      </c>
      <c r="Q77" s="38">
        <v>5.3645550436875951</v>
      </c>
      <c r="R77" s="38">
        <v>10.024593669803251</v>
      </c>
      <c r="S77" s="38">
        <v>14.36010611362623</v>
      </c>
      <c r="T77" s="38">
        <v>18.449784028998717</v>
      </c>
      <c r="U77" s="38">
        <v>15.870076969873303</v>
      </c>
      <c r="V77" s="39">
        <v>37.257245758107331</v>
      </c>
    </row>
    <row r="78" spans="1:22" x14ac:dyDescent="0.3">
      <c r="A78" s="20" t="s">
        <v>42</v>
      </c>
      <c r="B78" s="12" t="s">
        <v>148</v>
      </c>
      <c r="C78" s="24" t="s">
        <v>102</v>
      </c>
      <c r="D78" s="41">
        <v>5.0781332989263896</v>
      </c>
      <c r="E78" s="44">
        <v>0</v>
      </c>
      <c r="F78" s="44">
        <v>0</v>
      </c>
      <c r="G78" s="44">
        <v>0</v>
      </c>
      <c r="H78" s="44">
        <v>0</v>
      </c>
      <c r="I78" s="44">
        <v>0.49858402137928287</v>
      </c>
      <c r="J78" s="44">
        <v>0</v>
      </c>
      <c r="K78" s="44">
        <v>0</v>
      </c>
      <c r="L78" s="44">
        <v>0.39775032416651418</v>
      </c>
      <c r="M78" s="44">
        <v>0.7445378839488801</v>
      </c>
      <c r="N78" s="44">
        <v>0.76470138410950517</v>
      </c>
      <c r="O78" s="44">
        <v>3.1504125071376534</v>
      </c>
      <c r="P78" s="44">
        <v>6.2560260250682642</v>
      </c>
      <c r="Q78" s="44">
        <v>4.2589588974975072</v>
      </c>
      <c r="R78" s="44">
        <v>12.585129411087859</v>
      </c>
      <c r="S78" s="44">
        <v>15.173931186222072</v>
      </c>
      <c r="T78" s="44">
        <v>16.748368644477225</v>
      </c>
      <c r="U78" s="44">
        <v>18.413277647117905</v>
      </c>
      <c r="V78" s="45">
        <v>36.674289165983517</v>
      </c>
    </row>
    <row r="79" spans="1:22" x14ac:dyDescent="0.3">
      <c r="A79" s="21" t="s">
        <v>43</v>
      </c>
      <c r="B79" s="11" t="s">
        <v>149</v>
      </c>
      <c r="C79" s="23" t="s">
        <v>121</v>
      </c>
      <c r="D79" s="41">
        <v>23.482415468653382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0.86396820597002022</v>
      </c>
      <c r="L79" s="38">
        <v>3.1274188630268727</v>
      </c>
      <c r="M79" s="38">
        <v>3.6748763404111453</v>
      </c>
      <c r="N79" s="38">
        <v>12.957909660502766</v>
      </c>
      <c r="O79" s="38">
        <v>15.104059017123232</v>
      </c>
      <c r="P79" s="38">
        <v>29.707495429616092</v>
      </c>
      <c r="Q79" s="38">
        <v>47.499849206827918</v>
      </c>
      <c r="R79" s="38">
        <v>66.161246633560097</v>
      </c>
      <c r="S79" s="38">
        <v>70.517829575558906</v>
      </c>
      <c r="T79" s="38">
        <v>80.827931597381806</v>
      </c>
      <c r="U79" s="38">
        <v>102.58748432691212</v>
      </c>
      <c r="V79" s="39">
        <v>127.24894842882895</v>
      </c>
    </row>
    <row r="80" spans="1:22" x14ac:dyDescent="0.3">
      <c r="A80" s="21" t="s">
        <v>43</v>
      </c>
      <c r="B80" s="11" t="s">
        <v>149</v>
      </c>
      <c r="C80" s="23" t="s">
        <v>122</v>
      </c>
      <c r="D80" s="41">
        <v>19.997970055300918</v>
      </c>
      <c r="E80" s="38">
        <v>0</v>
      </c>
      <c r="F80" s="38">
        <v>0</v>
      </c>
      <c r="G80" s="38">
        <v>1.0586043360433603</v>
      </c>
      <c r="H80" s="38">
        <v>0</v>
      </c>
      <c r="I80" s="38">
        <v>0</v>
      </c>
      <c r="J80" s="38">
        <v>0</v>
      </c>
      <c r="K80" s="38">
        <v>0</v>
      </c>
      <c r="L80" s="38">
        <v>2.4288941245051126</v>
      </c>
      <c r="M80" s="38">
        <v>0.75435261458616221</v>
      </c>
      <c r="N80" s="38">
        <v>5.3703220658861799</v>
      </c>
      <c r="O80" s="38">
        <v>7.8039035125369711</v>
      </c>
      <c r="P80" s="38">
        <v>11.391305586011477</v>
      </c>
      <c r="Q80" s="38">
        <v>31.516760881664624</v>
      </c>
      <c r="R80" s="38">
        <v>36.756843455945251</v>
      </c>
      <c r="S80" s="38">
        <v>62.730989864788263</v>
      </c>
      <c r="T80" s="38">
        <v>60.775759154348727</v>
      </c>
      <c r="U80" s="38">
        <v>76.705372021054302</v>
      </c>
      <c r="V80" s="39">
        <v>94.695499635189478</v>
      </c>
    </row>
    <row r="81" spans="1:22" x14ac:dyDescent="0.3">
      <c r="A81" s="20" t="s">
        <v>43</v>
      </c>
      <c r="B81" s="12" t="s">
        <v>149</v>
      </c>
      <c r="C81" s="24" t="s">
        <v>102</v>
      </c>
      <c r="D81" s="41">
        <v>21.685701893884634</v>
      </c>
      <c r="E81" s="44">
        <v>0</v>
      </c>
      <c r="F81" s="44">
        <v>0</v>
      </c>
      <c r="G81" s="44">
        <v>0.51439006198400239</v>
      </c>
      <c r="H81" s="44">
        <v>0</v>
      </c>
      <c r="I81" s="44">
        <v>0</v>
      </c>
      <c r="J81" s="44">
        <v>0</v>
      </c>
      <c r="K81" s="44">
        <v>0.44522804580506131</v>
      </c>
      <c r="L81" s="44">
        <v>2.7842522691655995</v>
      </c>
      <c r="M81" s="44">
        <v>2.2336136518466398</v>
      </c>
      <c r="N81" s="44">
        <v>9.176416609314062</v>
      </c>
      <c r="O81" s="44">
        <v>11.420245338373993</v>
      </c>
      <c r="P81" s="44">
        <v>20.240084198750267</v>
      </c>
      <c r="Q81" s="44">
        <v>39.040456560393807</v>
      </c>
      <c r="R81" s="44">
        <v>50.340517644351436</v>
      </c>
      <c r="S81" s="44">
        <v>66.175199895468467</v>
      </c>
      <c r="T81" s="44">
        <v>68.925978652271652</v>
      </c>
      <c r="U81" s="44">
        <v>86.207618075142918</v>
      </c>
      <c r="V81" s="45">
        <v>104.62958967942357</v>
      </c>
    </row>
    <row r="82" spans="1:22" x14ac:dyDescent="0.3">
      <c r="A82" s="21" t="s">
        <v>44</v>
      </c>
      <c r="B82" s="11" t="s">
        <v>150</v>
      </c>
      <c r="C82" s="23" t="s">
        <v>121</v>
      </c>
      <c r="D82" s="41">
        <v>1.3372673957091903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1.5234613040828762</v>
      </c>
      <c r="Q82" s="38">
        <v>3.0158634417033596</v>
      </c>
      <c r="R82" s="38">
        <v>5.4485732521755379</v>
      </c>
      <c r="S82" s="38">
        <v>4.7647182145647911</v>
      </c>
      <c r="T82" s="38">
        <v>3.1697228077404631</v>
      </c>
      <c r="U82" s="38">
        <v>6.839165621794141</v>
      </c>
      <c r="V82" s="39">
        <v>7.0693860238238306</v>
      </c>
    </row>
    <row r="83" spans="1:22" x14ac:dyDescent="0.3">
      <c r="A83" s="21" t="s">
        <v>44</v>
      </c>
      <c r="B83" s="11" t="s">
        <v>150</v>
      </c>
      <c r="C83" s="23" t="s">
        <v>122</v>
      </c>
      <c r="D83" s="41">
        <v>1.5073846775352453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0.75435261458616221</v>
      </c>
      <c r="N83" s="38">
        <v>0</v>
      </c>
      <c r="O83" s="38">
        <v>0</v>
      </c>
      <c r="P83" s="38">
        <v>0.71195659912571729</v>
      </c>
      <c r="Q83" s="38">
        <v>0</v>
      </c>
      <c r="R83" s="38">
        <v>4.6781437125748502</v>
      </c>
      <c r="S83" s="38">
        <v>1.5115901172238135</v>
      </c>
      <c r="T83" s="38">
        <v>4.3411256538820515</v>
      </c>
      <c r="U83" s="38">
        <v>6.6125320707805431</v>
      </c>
      <c r="V83" s="39">
        <v>15.523852399211389</v>
      </c>
    </row>
    <row r="84" spans="1:22" x14ac:dyDescent="0.3">
      <c r="A84" s="20" t="s">
        <v>44</v>
      </c>
      <c r="B84" s="12" t="s">
        <v>150</v>
      </c>
      <c r="C84" s="24" t="s">
        <v>102</v>
      </c>
      <c r="D84" s="41">
        <v>1.4249863849028133</v>
      </c>
      <c r="E84" s="44">
        <v>0</v>
      </c>
      <c r="F84" s="44">
        <v>0</v>
      </c>
      <c r="G84" s="44">
        <v>0</v>
      </c>
      <c r="H84" s="44">
        <v>0</v>
      </c>
      <c r="I84" s="44">
        <v>0</v>
      </c>
      <c r="J84" s="44">
        <v>0</v>
      </c>
      <c r="K84" s="44">
        <v>0</v>
      </c>
      <c r="L84" s="44">
        <v>0</v>
      </c>
      <c r="M84" s="44">
        <v>0.37226894197444005</v>
      </c>
      <c r="N84" s="44">
        <v>0</v>
      </c>
      <c r="O84" s="44">
        <v>0</v>
      </c>
      <c r="P84" s="44">
        <v>1.1040045926591056</v>
      </c>
      <c r="Q84" s="44">
        <v>1.4196529658325023</v>
      </c>
      <c r="R84" s="44">
        <v>5.0340517644351435</v>
      </c>
      <c r="S84" s="44">
        <v>2.9504866195431805</v>
      </c>
      <c r="T84" s="44">
        <v>3.8650081487255132</v>
      </c>
      <c r="U84" s="44">
        <v>6.695737326224692</v>
      </c>
      <c r="V84" s="45">
        <v>12.943866764464772</v>
      </c>
    </row>
    <row r="85" spans="1:22" x14ac:dyDescent="0.3">
      <c r="A85" s="21" t="s">
        <v>45</v>
      </c>
      <c r="B85" s="11" t="s">
        <v>151</v>
      </c>
      <c r="C85" s="23" t="s">
        <v>121</v>
      </c>
      <c r="D85" s="41">
        <v>0.69537904576877896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0.78185471575671817</v>
      </c>
      <c r="M85" s="38">
        <v>0</v>
      </c>
      <c r="N85" s="38">
        <v>0</v>
      </c>
      <c r="O85" s="38">
        <v>0.79495047458543333</v>
      </c>
      <c r="P85" s="38">
        <v>1.5234613040828762</v>
      </c>
      <c r="Q85" s="38">
        <v>3.0158634417033596</v>
      </c>
      <c r="R85" s="38">
        <v>1.5567352149072966</v>
      </c>
      <c r="S85" s="38">
        <v>1.9058872858259162</v>
      </c>
      <c r="T85" s="38">
        <v>0</v>
      </c>
      <c r="U85" s="38">
        <v>0</v>
      </c>
      <c r="V85" s="39">
        <v>3.5346930119119153</v>
      </c>
    </row>
    <row r="86" spans="1:22" x14ac:dyDescent="0.3">
      <c r="A86" s="21" t="s">
        <v>45</v>
      </c>
      <c r="B86" s="11" t="s">
        <v>151</v>
      </c>
      <c r="C86" s="23" t="s">
        <v>122</v>
      </c>
      <c r="D86" s="41">
        <v>0.70344618284978111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1.5607807025073943</v>
      </c>
      <c r="P86" s="38">
        <v>0.71195659912571729</v>
      </c>
      <c r="Q86" s="38">
        <v>1.3411387609218988</v>
      </c>
      <c r="R86" s="38">
        <v>2.00491873396065</v>
      </c>
      <c r="S86" s="38">
        <v>0.75579505861190677</v>
      </c>
      <c r="T86" s="38">
        <v>0</v>
      </c>
      <c r="U86" s="38">
        <v>2.6450128283122174</v>
      </c>
      <c r="V86" s="39">
        <v>4.6571557197634164</v>
      </c>
    </row>
    <row r="87" spans="1:22" x14ac:dyDescent="0.3">
      <c r="A87" s="20" t="s">
        <v>45</v>
      </c>
      <c r="B87" s="12" t="s">
        <v>151</v>
      </c>
      <c r="C87" s="24" t="s">
        <v>102</v>
      </c>
      <c r="D87" s="41">
        <v>0.699538770770472</v>
      </c>
      <c r="E87" s="44">
        <v>0</v>
      </c>
      <c r="F87" s="44">
        <v>0</v>
      </c>
      <c r="G87" s="44">
        <v>0</v>
      </c>
      <c r="H87" s="44">
        <v>0</v>
      </c>
      <c r="I87" s="44">
        <v>0</v>
      </c>
      <c r="J87" s="44">
        <v>0</v>
      </c>
      <c r="K87" s="44">
        <v>0</v>
      </c>
      <c r="L87" s="44">
        <v>0.39775032416651418</v>
      </c>
      <c r="M87" s="44">
        <v>0</v>
      </c>
      <c r="N87" s="44">
        <v>0</v>
      </c>
      <c r="O87" s="44">
        <v>1.18140469017662</v>
      </c>
      <c r="P87" s="44">
        <v>1.1040045926591056</v>
      </c>
      <c r="Q87" s="44">
        <v>2.1294794487487536</v>
      </c>
      <c r="R87" s="44">
        <v>1.7978756301554084</v>
      </c>
      <c r="S87" s="44">
        <v>1.2644942655185059</v>
      </c>
      <c r="T87" s="44">
        <v>0</v>
      </c>
      <c r="U87" s="44">
        <v>1.673934331556173</v>
      </c>
      <c r="V87" s="45">
        <v>4.3146222548215905</v>
      </c>
    </row>
    <row r="88" spans="1:22" x14ac:dyDescent="0.3">
      <c r="A88" s="31" t="s">
        <v>46</v>
      </c>
      <c r="B88" s="11" t="s">
        <v>152</v>
      </c>
      <c r="C88" s="23" t="s">
        <v>121</v>
      </c>
      <c r="D88" s="41">
        <v>0.96283252491061699</v>
      </c>
      <c r="E88" s="46">
        <v>0</v>
      </c>
      <c r="F88" s="46">
        <v>0</v>
      </c>
      <c r="G88" s="46">
        <v>0</v>
      </c>
      <c r="H88" s="46">
        <v>0</v>
      </c>
      <c r="I88" s="46">
        <v>0</v>
      </c>
      <c r="J88" s="46">
        <v>0</v>
      </c>
      <c r="K88" s="46">
        <v>0.86396820597002022</v>
      </c>
      <c r="L88" s="46">
        <v>0</v>
      </c>
      <c r="M88" s="46">
        <v>0</v>
      </c>
      <c r="N88" s="46">
        <v>0.76222998002957454</v>
      </c>
      <c r="O88" s="46">
        <v>0.79495047458543333</v>
      </c>
      <c r="P88" s="46">
        <v>3.808653260207191</v>
      </c>
      <c r="Q88" s="46">
        <v>1.5079317208516798</v>
      </c>
      <c r="R88" s="46">
        <v>3.1134704298145932</v>
      </c>
      <c r="S88" s="46">
        <v>2.8588309287388745</v>
      </c>
      <c r="T88" s="46">
        <v>0</v>
      </c>
      <c r="U88" s="46">
        <v>2.2797218739313805</v>
      </c>
      <c r="V88" s="47">
        <v>0</v>
      </c>
    </row>
    <row r="89" spans="1:22" x14ac:dyDescent="0.3">
      <c r="A89" s="21" t="s">
        <v>46</v>
      </c>
      <c r="B89" s="11" t="s">
        <v>152</v>
      </c>
      <c r="C89" s="23" t="s">
        <v>122</v>
      </c>
      <c r="D89" s="41">
        <v>0.15073846775352451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0.75435261458616221</v>
      </c>
      <c r="N89" s="38">
        <v>0</v>
      </c>
      <c r="O89" s="38">
        <v>0</v>
      </c>
      <c r="P89" s="38">
        <v>0.71195659912571729</v>
      </c>
      <c r="Q89" s="38">
        <v>0</v>
      </c>
      <c r="R89" s="38">
        <v>0</v>
      </c>
      <c r="S89" s="38">
        <v>0</v>
      </c>
      <c r="T89" s="38">
        <v>1.0852814134705129</v>
      </c>
      <c r="U89" s="38">
        <v>0</v>
      </c>
      <c r="V89" s="39">
        <v>0</v>
      </c>
    </row>
    <row r="90" spans="1:22" x14ac:dyDescent="0.3">
      <c r="A90" s="20" t="s">
        <v>46</v>
      </c>
      <c r="B90" s="12" t="s">
        <v>152</v>
      </c>
      <c r="C90" s="24" t="s">
        <v>102</v>
      </c>
      <c r="D90" s="41">
        <v>0.54408571059925603</v>
      </c>
      <c r="E90" s="44">
        <v>0</v>
      </c>
      <c r="F90" s="44">
        <v>0</v>
      </c>
      <c r="G90" s="44">
        <v>0</v>
      </c>
      <c r="H90" s="44">
        <v>0</v>
      </c>
      <c r="I90" s="44">
        <v>0</v>
      </c>
      <c r="J90" s="44">
        <v>0</v>
      </c>
      <c r="K90" s="44">
        <v>0.44522804580506131</v>
      </c>
      <c r="L90" s="44">
        <v>0</v>
      </c>
      <c r="M90" s="44">
        <v>0.37226894197444005</v>
      </c>
      <c r="N90" s="44">
        <v>0.38235069205475258</v>
      </c>
      <c r="O90" s="44">
        <v>0.39380156339220668</v>
      </c>
      <c r="P90" s="44">
        <v>2.2080091853182111</v>
      </c>
      <c r="Q90" s="44">
        <v>0.70982648291625117</v>
      </c>
      <c r="R90" s="44">
        <v>1.4383005041243266</v>
      </c>
      <c r="S90" s="44">
        <v>1.2644942655185059</v>
      </c>
      <c r="T90" s="44">
        <v>0.64416802478758561</v>
      </c>
      <c r="U90" s="44">
        <v>0.8369671657780865</v>
      </c>
      <c r="V90" s="45">
        <v>0</v>
      </c>
    </row>
    <row r="91" spans="1:22" x14ac:dyDescent="0.3">
      <c r="A91" s="21" t="s">
        <v>47</v>
      </c>
      <c r="B91" s="11" t="s">
        <v>153</v>
      </c>
      <c r="C91" s="23" t="s">
        <v>121</v>
      </c>
      <c r="D91" s="41">
        <v>14.656450656972726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1.469950536164458</v>
      </c>
      <c r="N91" s="38">
        <v>6.8600698202661698</v>
      </c>
      <c r="O91" s="38">
        <v>8.7444552204397663</v>
      </c>
      <c r="P91" s="38">
        <v>22.090188909201707</v>
      </c>
      <c r="Q91" s="38">
        <v>41.468122323421198</v>
      </c>
      <c r="R91" s="38">
        <v>56.042467736662665</v>
      </c>
      <c r="S91" s="38">
        <v>47.647182145647911</v>
      </c>
      <c r="T91" s="38">
        <v>33.282089481274866</v>
      </c>
      <c r="U91" s="38">
        <v>34.195828108970709</v>
      </c>
      <c r="V91" s="39">
        <v>35.346930119119151</v>
      </c>
    </row>
    <row r="92" spans="1:22" x14ac:dyDescent="0.3">
      <c r="A92" s="21" t="s">
        <v>47</v>
      </c>
      <c r="B92" s="11" t="s">
        <v>153</v>
      </c>
      <c r="C92" s="23" t="s">
        <v>122</v>
      </c>
      <c r="D92" s="41">
        <v>1.3064000538638791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0.76718886655516849</v>
      </c>
      <c r="O92" s="38">
        <v>0.78039035125369716</v>
      </c>
      <c r="P92" s="38">
        <v>1.4239131982514346</v>
      </c>
      <c r="Q92" s="38">
        <v>4.6939856632266457</v>
      </c>
      <c r="R92" s="38">
        <v>2.00491873396065</v>
      </c>
      <c r="S92" s="38">
        <v>3.0231802344476271</v>
      </c>
      <c r="T92" s="38">
        <v>5.4264070673525646</v>
      </c>
      <c r="U92" s="38">
        <v>3.9675192424683257</v>
      </c>
      <c r="V92" s="39">
        <v>0</v>
      </c>
    </row>
    <row r="93" spans="1:22" x14ac:dyDescent="0.3">
      <c r="A93" s="20" t="s">
        <v>47</v>
      </c>
      <c r="B93" s="12" t="s">
        <v>153</v>
      </c>
      <c r="C93" s="24" t="s">
        <v>102</v>
      </c>
      <c r="D93" s="41">
        <v>7.7726530085608001</v>
      </c>
      <c r="E93" s="44">
        <v>0</v>
      </c>
      <c r="F93" s="44">
        <v>0</v>
      </c>
      <c r="G93" s="44">
        <v>0</v>
      </c>
      <c r="H93" s="44">
        <v>0</v>
      </c>
      <c r="I93" s="44">
        <v>0</v>
      </c>
      <c r="J93" s="44">
        <v>0</v>
      </c>
      <c r="K93" s="44">
        <v>0</v>
      </c>
      <c r="L93" s="44">
        <v>0</v>
      </c>
      <c r="M93" s="44">
        <v>0.7445378839488801</v>
      </c>
      <c r="N93" s="44">
        <v>3.8235069205475263</v>
      </c>
      <c r="O93" s="44">
        <v>4.7256187607064799</v>
      </c>
      <c r="P93" s="44">
        <v>11.408047457477423</v>
      </c>
      <c r="Q93" s="44">
        <v>22.004620970403785</v>
      </c>
      <c r="R93" s="44">
        <v>26.968134452331128</v>
      </c>
      <c r="S93" s="44">
        <v>22.760896779333105</v>
      </c>
      <c r="T93" s="44">
        <v>16.748368644477225</v>
      </c>
      <c r="U93" s="44">
        <v>15.065408984005558</v>
      </c>
      <c r="V93" s="45">
        <v>10.786555637053977</v>
      </c>
    </row>
    <row r="94" spans="1:22" x14ac:dyDescent="0.3">
      <c r="A94" s="21" t="s">
        <v>48</v>
      </c>
      <c r="B94" s="11" t="s">
        <v>154</v>
      </c>
      <c r="C94" s="23" t="s">
        <v>121</v>
      </c>
      <c r="D94" s="41">
        <v>5.3490695828367608E-2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0.76173065204143808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9">
        <v>0</v>
      </c>
    </row>
    <row r="95" spans="1:22" x14ac:dyDescent="0.3">
      <c r="A95" s="21" t="s">
        <v>48</v>
      </c>
      <c r="B95" s="11" t="s">
        <v>154</v>
      </c>
      <c r="C95" s="23" t="s">
        <v>122</v>
      </c>
      <c r="D95" s="41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9">
        <v>0</v>
      </c>
    </row>
    <row r="96" spans="1:22" x14ac:dyDescent="0.3">
      <c r="A96" s="20" t="s">
        <v>48</v>
      </c>
      <c r="B96" s="12" t="s">
        <v>154</v>
      </c>
      <c r="C96" s="24" t="s">
        <v>102</v>
      </c>
      <c r="D96" s="41">
        <v>2.5908843361869337E-2</v>
      </c>
      <c r="E96" s="44">
        <v>0</v>
      </c>
      <c r="F96" s="44">
        <v>0</v>
      </c>
      <c r="G96" s="44">
        <v>0</v>
      </c>
      <c r="H96" s="44">
        <v>0</v>
      </c>
      <c r="I96" s="44">
        <v>0</v>
      </c>
      <c r="J96" s="44">
        <v>0</v>
      </c>
      <c r="K96" s="44">
        <v>0</v>
      </c>
      <c r="L96" s="44">
        <v>0</v>
      </c>
      <c r="M96" s="44">
        <v>0</v>
      </c>
      <c r="N96" s="44">
        <v>0</v>
      </c>
      <c r="O96" s="44">
        <v>0</v>
      </c>
      <c r="P96" s="44">
        <v>0</v>
      </c>
      <c r="Q96" s="44">
        <v>0</v>
      </c>
      <c r="R96" s="44">
        <v>0</v>
      </c>
      <c r="S96" s="44">
        <v>0</v>
      </c>
      <c r="T96" s="44">
        <v>0</v>
      </c>
      <c r="U96" s="44">
        <v>0</v>
      </c>
      <c r="V96" s="45">
        <v>0</v>
      </c>
    </row>
    <row r="97" spans="1:22" x14ac:dyDescent="0.3">
      <c r="A97" s="21" t="s">
        <v>49</v>
      </c>
      <c r="B97" s="11" t="s">
        <v>155</v>
      </c>
      <c r="C97" s="23" t="s">
        <v>121</v>
      </c>
      <c r="D97" s="41">
        <v>127.6822909423135</v>
      </c>
      <c r="E97" s="38">
        <v>1.1186558231628876</v>
      </c>
      <c r="F97" s="38">
        <v>0</v>
      </c>
      <c r="G97" s="38">
        <v>0</v>
      </c>
      <c r="H97" s="38">
        <v>0</v>
      </c>
      <c r="I97" s="38">
        <v>0</v>
      </c>
      <c r="J97" s="38">
        <v>1.7249557980076762</v>
      </c>
      <c r="K97" s="38">
        <v>2.5919046179100609</v>
      </c>
      <c r="L97" s="38">
        <v>8.6004018733238983</v>
      </c>
      <c r="M97" s="38">
        <v>2.9399010723289161</v>
      </c>
      <c r="N97" s="38">
        <v>21.342439440828088</v>
      </c>
      <c r="O97" s="38">
        <v>62.801087492249231</v>
      </c>
      <c r="P97" s="38">
        <v>156.15478366849482</v>
      </c>
      <c r="Q97" s="38">
        <v>265.39598286989565</v>
      </c>
      <c r="R97" s="38">
        <v>442.11280103367216</v>
      </c>
      <c r="S97" s="38">
        <v>505.06013074386777</v>
      </c>
      <c r="T97" s="38">
        <v>518.24967906556572</v>
      </c>
      <c r="U97" s="38">
        <v>396.6716060640602</v>
      </c>
      <c r="V97" s="39">
        <v>364.07338022692727</v>
      </c>
    </row>
    <row r="98" spans="1:22" x14ac:dyDescent="0.3">
      <c r="A98" s="21" t="s">
        <v>49</v>
      </c>
      <c r="B98" s="11" t="s">
        <v>155</v>
      </c>
      <c r="C98" s="23" t="s">
        <v>122</v>
      </c>
      <c r="D98" s="41">
        <v>65.62147962870101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0.91861949861747771</v>
      </c>
      <c r="L98" s="38">
        <v>4.8577882490102251</v>
      </c>
      <c r="M98" s="38">
        <v>8.2978787604477837</v>
      </c>
      <c r="N98" s="38">
        <v>13.042210731437866</v>
      </c>
      <c r="O98" s="38">
        <v>38.23912721143116</v>
      </c>
      <c r="P98" s="38">
        <v>76.891312705577477</v>
      </c>
      <c r="Q98" s="38">
        <v>130.09045980942417</v>
      </c>
      <c r="R98" s="38">
        <v>193.80881094952952</v>
      </c>
      <c r="S98" s="38">
        <v>216.15738676300532</v>
      </c>
      <c r="T98" s="38">
        <v>183.4125588765167</v>
      </c>
      <c r="U98" s="38">
        <v>145.47570555717195</v>
      </c>
      <c r="V98" s="39">
        <v>100.90504059487402</v>
      </c>
    </row>
    <row r="99" spans="1:22" x14ac:dyDescent="0.3">
      <c r="A99" s="20" t="s">
        <v>49</v>
      </c>
      <c r="B99" s="12" t="s">
        <v>155</v>
      </c>
      <c r="C99" s="24" t="s">
        <v>102</v>
      </c>
      <c r="D99" s="41">
        <v>95.681358535383453</v>
      </c>
      <c r="E99" s="44">
        <v>0.57247866085791654</v>
      </c>
      <c r="F99" s="44">
        <v>0</v>
      </c>
      <c r="G99" s="44">
        <v>0</v>
      </c>
      <c r="H99" s="44">
        <v>0</v>
      </c>
      <c r="I99" s="44">
        <v>0</v>
      </c>
      <c r="J99" s="44">
        <v>0.8938148015731141</v>
      </c>
      <c r="K99" s="44">
        <v>1.7809121832202452</v>
      </c>
      <c r="L99" s="44">
        <v>6.7617555108307412</v>
      </c>
      <c r="M99" s="44">
        <v>5.5840341296166009</v>
      </c>
      <c r="N99" s="44">
        <v>17.205781142463866</v>
      </c>
      <c r="O99" s="44">
        <v>50.406600114202455</v>
      </c>
      <c r="P99" s="44">
        <v>115.18447916743335</v>
      </c>
      <c r="Q99" s="44">
        <v>193.78262983613655</v>
      </c>
      <c r="R99" s="44">
        <v>308.51545813466811</v>
      </c>
      <c r="S99" s="44">
        <v>343.94244022103362</v>
      </c>
      <c r="T99" s="44">
        <v>319.50734029464246</v>
      </c>
      <c r="U99" s="44">
        <v>237.69867508097656</v>
      </c>
      <c r="V99" s="44">
        <v>181.21413470250678</v>
      </c>
    </row>
    <row r="100" spans="1:22" x14ac:dyDescent="0.3">
      <c r="A100" s="21" t="s">
        <v>50</v>
      </c>
      <c r="B100" s="11" t="s">
        <v>156</v>
      </c>
      <c r="C100" s="23" t="s">
        <v>121</v>
      </c>
      <c r="D100" s="41">
        <v>0.42792556662694087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8">
        <v>0</v>
      </c>
      <c r="M100" s="38">
        <v>0</v>
      </c>
      <c r="N100" s="38">
        <v>0</v>
      </c>
      <c r="O100" s="38">
        <v>1.5899009491708667</v>
      </c>
      <c r="P100" s="38">
        <v>0.76173065204143808</v>
      </c>
      <c r="Q100" s="38">
        <v>1.5079317208516798</v>
      </c>
      <c r="R100" s="38">
        <v>0</v>
      </c>
      <c r="S100" s="38">
        <v>1.9058872858259162</v>
      </c>
      <c r="T100" s="38">
        <v>1.5848614038702316</v>
      </c>
      <c r="U100" s="38">
        <v>0</v>
      </c>
      <c r="V100" s="39">
        <v>0</v>
      </c>
    </row>
    <row r="101" spans="1:22" x14ac:dyDescent="0.3">
      <c r="A101" s="21" t="s">
        <v>50</v>
      </c>
      <c r="B101" s="11" t="s">
        <v>156</v>
      </c>
      <c r="C101" s="23" t="s">
        <v>122</v>
      </c>
      <c r="D101" s="41">
        <v>0.35172309142489055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38">
        <v>0</v>
      </c>
      <c r="M101" s="38">
        <v>0</v>
      </c>
      <c r="N101" s="38">
        <v>0.76718886655516849</v>
      </c>
      <c r="O101" s="38">
        <v>0</v>
      </c>
      <c r="P101" s="38">
        <v>0</v>
      </c>
      <c r="Q101" s="38">
        <v>0.67056938046094938</v>
      </c>
      <c r="R101" s="38">
        <v>1.3366124893071001</v>
      </c>
      <c r="S101" s="38">
        <v>1.5115901172238135</v>
      </c>
      <c r="T101" s="38">
        <v>1.0852814134705129</v>
      </c>
      <c r="U101" s="38">
        <v>0</v>
      </c>
      <c r="V101" s="39">
        <v>0</v>
      </c>
    </row>
    <row r="102" spans="1:22" x14ac:dyDescent="0.3">
      <c r="A102" s="20" t="s">
        <v>50</v>
      </c>
      <c r="B102" s="12" t="s">
        <v>156</v>
      </c>
      <c r="C102" s="24" t="s">
        <v>102</v>
      </c>
      <c r="D102" s="41">
        <v>0.38863265042804002</v>
      </c>
      <c r="E102" s="44">
        <v>0</v>
      </c>
      <c r="F102" s="44">
        <v>0</v>
      </c>
      <c r="G102" s="44">
        <v>0</v>
      </c>
      <c r="H102" s="44">
        <v>0</v>
      </c>
      <c r="I102" s="44">
        <v>0</v>
      </c>
      <c r="J102" s="44">
        <v>0</v>
      </c>
      <c r="K102" s="44">
        <v>0</v>
      </c>
      <c r="L102" s="44">
        <v>0</v>
      </c>
      <c r="M102" s="44">
        <v>0</v>
      </c>
      <c r="N102" s="44">
        <v>0.38235069205475258</v>
      </c>
      <c r="O102" s="44">
        <v>0.78760312678441335</v>
      </c>
      <c r="P102" s="44">
        <v>0.3680015308863685</v>
      </c>
      <c r="Q102" s="44">
        <v>1.0647397243743768</v>
      </c>
      <c r="R102" s="44">
        <v>0.71915025206216332</v>
      </c>
      <c r="S102" s="44">
        <v>1.6859923540246746</v>
      </c>
      <c r="T102" s="44">
        <v>1.2883360495751712</v>
      </c>
      <c r="U102" s="44">
        <v>0</v>
      </c>
      <c r="V102" s="44">
        <v>0</v>
      </c>
    </row>
    <row r="103" spans="1:22" x14ac:dyDescent="0.3">
      <c r="A103" s="21" t="s">
        <v>51</v>
      </c>
      <c r="B103" s="11" t="s">
        <v>157</v>
      </c>
      <c r="C103" s="23" t="s">
        <v>121</v>
      </c>
      <c r="D103" s="41">
        <v>0.10698139165673522</v>
      </c>
      <c r="E103" s="38">
        <v>1.1186558231628876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38">
        <v>0</v>
      </c>
      <c r="M103" s="38">
        <v>0</v>
      </c>
      <c r="N103" s="38">
        <v>0</v>
      </c>
      <c r="O103" s="38">
        <v>0</v>
      </c>
      <c r="P103" s="38">
        <v>0</v>
      </c>
      <c r="Q103" s="38">
        <v>0</v>
      </c>
      <c r="R103" s="38">
        <v>0</v>
      </c>
      <c r="S103" s="38">
        <v>0</v>
      </c>
      <c r="T103" s="38">
        <v>0</v>
      </c>
      <c r="U103" s="38">
        <v>0</v>
      </c>
      <c r="V103" s="39">
        <v>3.5346930119119153</v>
      </c>
    </row>
    <row r="104" spans="1:22" x14ac:dyDescent="0.3">
      <c r="A104" s="21" t="s">
        <v>51</v>
      </c>
      <c r="B104" s="11" t="s">
        <v>157</v>
      </c>
      <c r="C104" s="23" t="s">
        <v>122</v>
      </c>
      <c r="D104" s="41">
        <v>0.45221540326057358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38">
        <v>0</v>
      </c>
      <c r="M104" s="38">
        <v>0</v>
      </c>
      <c r="N104" s="38">
        <v>0</v>
      </c>
      <c r="O104" s="38">
        <v>0.78039035125369716</v>
      </c>
      <c r="P104" s="38">
        <v>0</v>
      </c>
      <c r="Q104" s="38">
        <v>1.3411387609218988</v>
      </c>
      <c r="R104" s="38">
        <v>0.66830624465355004</v>
      </c>
      <c r="S104" s="38">
        <v>0</v>
      </c>
      <c r="T104" s="38">
        <v>4.3411256538820515</v>
      </c>
      <c r="U104" s="38">
        <v>0</v>
      </c>
      <c r="V104" s="39">
        <v>1.5523852399211389</v>
      </c>
    </row>
    <row r="105" spans="1:22" x14ac:dyDescent="0.3">
      <c r="A105" s="20" t="s">
        <v>51</v>
      </c>
      <c r="B105" s="12" t="s">
        <v>157</v>
      </c>
      <c r="C105" s="24" t="s">
        <v>102</v>
      </c>
      <c r="D105" s="41">
        <v>0.28499727698056265</v>
      </c>
      <c r="E105" s="44">
        <v>0.57247866085791654</v>
      </c>
      <c r="F105" s="44">
        <v>0</v>
      </c>
      <c r="G105" s="44">
        <v>0</v>
      </c>
      <c r="H105" s="44">
        <v>0</v>
      </c>
      <c r="I105" s="44">
        <v>0</v>
      </c>
      <c r="J105" s="44">
        <v>0</v>
      </c>
      <c r="K105" s="44">
        <v>0</v>
      </c>
      <c r="L105" s="44">
        <v>0</v>
      </c>
      <c r="M105" s="44">
        <v>0</v>
      </c>
      <c r="N105" s="44">
        <v>0</v>
      </c>
      <c r="O105" s="44">
        <v>0.39380156339220668</v>
      </c>
      <c r="P105" s="44">
        <v>0</v>
      </c>
      <c r="Q105" s="44">
        <v>0.70982648291625117</v>
      </c>
      <c r="R105" s="44">
        <v>0.35957512603108166</v>
      </c>
      <c r="S105" s="44">
        <v>0</v>
      </c>
      <c r="T105" s="44">
        <v>2.5766720991503425</v>
      </c>
      <c r="U105" s="44">
        <v>0</v>
      </c>
      <c r="V105" s="44">
        <v>2.1573111274107952</v>
      </c>
    </row>
    <row r="106" spans="1:22" x14ac:dyDescent="0.3">
      <c r="A106" s="21" t="s">
        <v>52</v>
      </c>
      <c r="B106" s="11" t="s">
        <v>158</v>
      </c>
      <c r="C106" s="23" t="s">
        <v>121</v>
      </c>
      <c r="D106" s="41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8">
        <v>0</v>
      </c>
      <c r="M106" s="38">
        <v>0</v>
      </c>
      <c r="N106" s="38">
        <v>0</v>
      </c>
      <c r="O106" s="38">
        <v>0</v>
      </c>
      <c r="P106" s="38">
        <v>0</v>
      </c>
      <c r="Q106" s="38">
        <v>0</v>
      </c>
      <c r="R106" s="38">
        <v>0</v>
      </c>
      <c r="S106" s="38">
        <v>0</v>
      </c>
      <c r="T106" s="38">
        <v>0</v>
      </c>
      <c r="U106" s="38">
        <v>0</v>
      </c>
      <c r="V106" s="39">
        <v>0</v>
      </c>
    </row>
    <row r="107" spans="1:22" x14ac:dyDescent="0.3">
      <c r="A107" s="21" t="s">
        <v>52</v>
      </c>
      <c r="B107" s="11" t="s">
        <v>158</v>
      </c>
      <c r="C107" s="23" t="s">
        <v>122</v>
      </c>
      <c r="D107" s="41">
        <v>5.0246155917841505E-2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0</v>
      </c>
      <c r="M107" s="38">
        <v>0</v>
      </c>
      <c r="N107" s="38">
        <v>0</v>
      </c>
      <c r="O107" s="38">
        <v>0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9">
        <v>1.5523852399211389</v>
      </c>
    </row>
    <row r="108" spans="1:22" x14ac:dyDescent="0.3">
      <c r="A108" s="20" t="s">
        <v>52</v>
      </c>
      <c r="B108" s="12" t="s">
        <v>158</v>
      </c>
      <c r="C108" s="24" t="s">
        <v>102</v>
      </c>
      <c r="D108" s="41">
        <v>2.5908843361869337E-2</v>
      </c>
      <c r="E108" s="44">
        <v>0</v>
      </c>
      <c r="F108" s="44">
        <v>0</v>
      </c>
      <c r="G108" s="44">
        <v>0</v>
      </c>
      <c r="H108" s="44">
        <v>0</v>
      </c>
      <c r="I108" s="44">
        <v>0</v>
      </c>
      <c r="J108" s="44">
        <v>0</v>
      </c>
      <c r="K108" s="44">
        <v>0</v>
      </c>
      <c r="L108" s="44">
        <v>0</v>
      </c>
      <c r="M108" s="44">
        <v>0</v>
      </c>
      <c r="N108" s="44">
        <v>0</v>
      </c>
      <c r="O108" s="44">
        <v>0</v>
      </c>
      <c r="P108" s="44">
        <v>0</v>
      </c>
      <c r="Q108" s="44">
        <v>0</v>
      </c>
      <c r="R108" s="44">
        <v>0</v>
      </c>
      <c r="S108" s="44">
        <v>0</v>
      </c>
      <c r="T108" s="44">
        <v>0</v>
      </c>
      <c r="U108" s="44">
        <v>0</v>
      </c>
      <c r="V108" s="44">
        <v>1.0786555637053976</v>
      </c>
    </row>
    <row r="109" spans="1:22" x14ac:dyDescent="0.3">
      <c r="A109" s="21" t="s">
        <v>53</v>
      </c>
      <c r="B109" s="11" t="s">
        <v>159</v>
      </c>
      <c r="C109" s="23" t="s">
        <v>121</v>
      </c>
      <c r="D109" s="41">
        <v>0.5883976541120437</v>
      </c>
      <c r="E109" s="38">
        <v>0</v>
      </c>
      <c r="F109" s="38">
        <v>0</v>
      </c>
      <c r="G109" s="38">
        <v>2.0011806966110006</v>
      </c>
      <c r="H109" s="38">
        <v>1.0083796347648963</v>
      </c>
      <c r="I109" s="38">
        <v>0.95645270819584316</v>
      </c>
      <c r="J109" s="38">
        <v>0.86247789900383809</v>
      </c>
      <c r="K109" s="38">
        <v>1.7279364119400404</v>
      </c>
      <c r="L109" s="38">
        <v>0</v>
      </c>
      <c r="M109" s="38">
        <v>0</v>
      </c>
      <c r="N109" s="38">
        <v>0</v>
      </c>
      <c r="O109" s="38">
        <v>0.79495047458543333</v>
      </c>
      <c r="P109" s="38">
        <v>0</v>
      </c>
      <c r="Q109" s="38">
        <v>0</v>
      </c>
      <c r="R109" s="38">
        <v>0.7783676074536483</v>
      </c>
      <c r="S109" s="38">
        <v>0</v>
      </c>
      <c r="T109" s="38">
        <v>0</v>
      </c>
      <c r="U109" s="38">
        <v>4.559443747862761</v>
      </c>
      <c r="V109" s="39">
        <v>0</v>
      </c>
    </row>
    <row r="110" spans="1:22" x14ac:dyDescent="0.3">
      <c r="A110" s="21" t="s">
        <v>53</v>
      </c>
      <c r="B110" s="11" t="s">
        <v>159</v>
      </c>
      <c r="C110" s="23" t="s">
        <v>122</v>
      </c>
      <c r="D110" s="41">
        <v>0.60295387101409803</v>
      </c>
      <c r="E110" s="38">
        <v>0</v>
      </c>
      <c r="F110" s="38">
        <v>0</v>
      </c>
      <c r="G110" s="38">
        <v>2.1172086720867207</v>
      </c>
      <c r="H110" s="38">
        <v>1.0746910263299301</v>
      </c>
      <c r="I110" s="38">
        <v>0</v>
      </c>
      <c r="J110" s="38">
        <v>0</v>
      </c>
      <c r="K110" s="38">
        <v>0.91861949861747771</v>
      </c>
      <c r="L110" s="38">
        <v>0</v>
      </c>
      <c r="M110" s="38">
        <v>1.5087052291723244</v>
      </c>
      <c r="N110" s="38">
        <v>1.534377733110337</v>
      </c>
      <c r="O110" s="38">
        <v>0.78039035125369716</v>
      </c>
      <c r="P110" s="38">
        <v>0</v>
      </c>
      <c r="Q110" s="38">
        <v>0.67056938046094938</v>
      </c>
      <c r="R110" s="38">
        <v>0.66830624465355004</v>
      </c>
      <c r="S110" s="38">
        <v>0</v>
      </c>
      <c r="T110" s="38">
        <v>0</v>
      </c>
      <c r="U110" s="38">
        <v>1.3225064141561087</v>
      </c>
      <c r="V110" s="39">
        <v>0</v>
      </c>
    </row>
    <row r="111" spans="1:22" x14ac:dyDescent="0.3">
      <c r="A111" s="20" t="s">
        <v>53</v>
      </c>
      <c r="B111" s="12" t="s">
        <v>159</v>
      </c>
      <c r="C111" s="24" t="s">
        <v>102</v>
      </c>
      <c r="D111" s="41">
        <v>0.59590339732299469</v>
      </c>
      <c r="E111" s="44">
        <v>0</v>
      </c>
      <c r="F111" s="44">
        <v>0</v>
      </c>
      <c r="G111" s="44">
        <v>2.0575602479360096</v>
      </c>
      <c r="H111" s="44">
        <v>1.0404798693157284</v>
      </c>
      <c r="I111" s="44">
        <v>0.49858402137928287</v>
      </c>
      <c r="J111" s="44">
        <v>0.44690740078655705</v>
      </c>
      <c r="K111" s="44">
        <v>1.335684137415184</v>
      </c>
      <c r="L111" s="44">
        <v>0</v>
      </c>
      <c r="M111" s="44">
        <v>0.7445378839488801</v>
      </c>
      <c r="N111" s="44">
        <v>0.76470138410950517</v>
      </c>
      <c r="O111" s="44">
        <v>0.78760312678441335</v>
      </c>
      <c r="P111" s="44">
        <v>0</v>
      </c>
      <c r="Q111" s="44">
        <v>0.35491324145812558</v>
      </c>
      <c r="R111" s="44">
        <v>0.71915025206216332</v>
      </c>
      <c r="S111" s="44">
        <v>0</v>
      </c>
      <c r="T111" s="44">
        <v>0</v>
      </c>
      <c r="U111" s="44">
        <v>2.5109014973342596</v>
      </c>
      <c r="V111" s="45">
        <v>0</v>
      </c>
    </row>
    <row r="112" spans="1:22" x14ac:dyDescent="0.3">
      <c r="A112" s="21" t="s">
        <v>54</v>
      </c>
      <c r="B112" s="11" t="s">
        <v>160</v>
      </c>
      <c r="C112" s="23" t="s">
        <v>121</v>
      </c>
      <c r="D112" s="41">
        <v>0.80236043742551411</v>
      </c>
      <c r="E112" s="38">
        <v>0</v>
      </c>
      <c r="F112" s="38">
        <v>1.0963349522546126</v>
      </c>
      <c r="G112" s="38">
        <v>1.0005903483055003</v>
      </c>
      <c r="H112" s="38">
        <v>0</v>
      </c>
      <c r="I112" s="38">
        <v>0</v>
      </c>
      <c r="J112" s="38">
        <v>0</v>
      </c>
      <c r="K112" s="38">
        <v>0.86396820597002022</v>
      </c>
      <c r="L112" s="38">
        <v>0.78185471575671817</v>
      </c>
      <c r="M112" s="38">
        <v>0</v>
      </c>
      <c r="N112" s="38">
        <v>1.5244599600591491</v>
      </c>
      <c r="O112" s="38">
        <v>1.5899009491708667</v>
      </c>
      <c r="P112" s="38">
        <v>1.5234613040828762</v>
      </c>
      <c r="Q112" s="38">
        <v>0.75396586042583991</v>
      </c>
      <c r="R112" s="38">
        <v>0</v>
      </c>
      <c r="S112" s="38">
        <v>1.9058872858259162</v>
      </c>
      <c r="T112" s="38">
        <v>3.1697228077404631</v>
      </c>
      <c r="U112" s="38">
        <v>0</v>
      </c>
      <c r="V112" s="39">
        <v>0</v>
      </c>
    </row>
    <row r="113" spans="1:22" x14ac:dyDescent="0.3">
      <c r="A113" s="21" t="s">
        <v>54</v>
      </c>
      <c r="B113" s="11" t="s">
        <v>160</v>
      </c>
      <c r="C113" s="23" t="s">
        <v>122</v>
      </c>
      <c r="D113" s="41">
        <v>0.65320002693193957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0.91861949861747771</v>
      </c>
      <c r="L113" s="38">
        <v>0.80963137483503766</v>
      </c>
      <c r="M113" s="38">
        <v>0</v>
      </c>
      <c r="N113" s="38">
        <v>0.76718886655516849</v>
      </c>
      <c r="O113" s="38">
        <v>1.5607807025073943</v>
      </c>
      <c r="P113" s="38">
        <v>0</v>
      </c>
      <c r="Q113" s="38">
        <v>0</v>
      </c>
      <c r="R113" s="38">
        <v>2.00491873396065</v>
      </c>
      <c r="S113" s="38">
        <v>0.75579505861190677</v>
      </c>
      <c r="T113" s="38">
        <v>1.0852814134705129</v>
      </c>
      <c r="U113" s="38">
        <v>2.6450128283122174</v>
      </c>
      <c r="V113" s="39">
        <v>1.5523852399211389</v>
      </c>
    </row>
    <row r="114" spans="1:22" x14ac:dyDescent="0.3">
      <c r="A114" s="20" t="s">
        <v>54</v>
      </c>
      <c r="B114" s="12" t="s">
        <v>160</v>
      </c>
      <c r="C114" s="24" t="s">
        <v>102</v>
      </c>
      <c r="D114" s="41">
        <v>0.72544761413234138</v>
      </c>
      <c r="E114" s="44">
        <v>0</v>
      </c>
      <c r="F114" s="44">
        <v>0.56286973505721571</v>
      </c>
      <c r="G114" s="44">
        <v>0.51439006198400239</v>
      </c>
      <c r="H114" s="44">
        <v>0</v>
      </c>
      <c r="I114" s="44">
        <v>0</v>
      </c>
      <c r="J114" s="44">
        <v>0</v>
      </c>
      <c r="K114" s="44">
        <v>0.89045609161012262</v>
      </c>
      <c r="L114" s="44">
        <v>0.79550064833302836</v>
      </c>
      <c r="M114" s="44">
        <v>0</v>
      </c>
      <c r="N114" s="44">
        <v>1.1470520761642578</v>
      </c>
      <c r="O114" s="44">
        <v>1.5752062535688267</v>
      </c>
      <c r="P114" s="44">
        <v>0.736003061772737</v>
      </c>
      <c r="Q114" s="44">
        <v>0.35491324145812558</v>
      </c>
      <c r="R114" s="44">
        <v>1.0787253780932451</v>
      </c>
      <c r="S114" s="44">
        <v>1.2644942655185059</v>
      </c>
      <c r="T114" s="44">
        <v>1.9325040743627566</v>
      </c>
      <c r="U114" s="44">
        <v>1.673934331556173</v>
      </c>
      <c r="V114" s="45">
        <v>1.0786555637053976</v>
      </c>
    </row>
    <row r="115" spans="1:22" x14ac:dyDescent="0.3">
      <c r="A115" s="21" t="s">
        <v>55</v>
      </c>
      <c r="B115" s="11" t="s">
        <v>161</v>
      </c>
      <c r="C115" s="23" t="s">
        <v>121</v>
      </c>
      <c r="D115" s="41">
        <v>31.613001234565257</v>
      </c>
      <c r="E115" s="38">
        <v>0</v>
      </c>
      <c r="F115" s="38">
        <v>0</v>
      </c>
      <c r="G115" s="38">
        <v>0</v>
      </c>
      <c r="H115" s="38">
        <v>1.0083796347648963</v>
      </c>
      <c r="I115" s="38">
        <v>0</v>
      </c>
      <c r="J115" s="38">
        <v>1.7249557980076762</v>
      </c>
      <c r="K115" s="38">
        <v>11.231586677610265</v>
      </c>
      <c r="L115" s="38">
        <v>14.073384883620927</v>
      </c>
      <c r="M115" s="38">
        <v>19.844332238220186</v>
      </c>
      <c r="N115" s="38">
        <v>26.678049301035106</v>
      </c>
      <c r="O115" s="38">
        <v>18.283860915464967</v>
      </c>
      <c r="P115" s="38">
        <v>41.133455210237656</v>
      </c>
      <c r="Q115" s="38">
        <v>54.285541950660473</v>
      </c>
      <c r="R115" s="38">
        <v>79.393495960272119</v>
      </c>
      <c r="S115" s="38">
        <v>97.200251577121733</v>
      </c>
      <c r="T115" s="38">
        <v>85.582515808992497</v>
      </c>
      <c r="U115" s="38">
        <v>123.10498119229455</v>
      </c>
      <c r="V115" s="39">
        <v>120.17956240500513</v>
      </c>
    </row>
    <row r="116" spans="1:22" x14ac:dyDescent="0.3">
      <c r="A116" s="21" t="s">
        <v>55</v>
      </c>
      <c r="B116" s="11" t="s">
        <v>161</v>
      </c>
      <c r="C116" s="23" t="s">
        <v>122</v>
      </c>
      <c r="D116" s="41">
        <v>25.876770297688378</v>
      </c>
      <c r="E116" s="38">
        <v>0</v>
      </c>
      <c r="F116" s="38">
        <v>0</v>
      </c>
      <c r="G116" s="38">
        <v>0</v>
      </c>
      <c r="H116" s="38">
        <v>0</v>
      </c>
      <c r="I116" s="38">
        <v>3.1245117950320265</v>
      </c>
      <c r="J116" s="38">
        <v>4.6375736214812413</v>
      </c>
      <c r="K116" s="38">
        <v>6.4303364903223441</v>
      </c>
      <c r="L116" s="38">
        <v>12.144470622525564</v>
      </c>
      <c r="M116" s="38">
        <v>16.595757520895567</v>
      </c>
      <c r="N116" s="38">
        <v>29.153176929096404</v>
      </c>
      <c r="O116" s="38">
        <v>20.290149132596124</v>
      </c>
      <c r="P116" s="38">
        <v>26.342394167651541</v>
      </c>
      <c r="Q116" s="38">
        <v>36.881315925352219</v>
      </c>
      <c r="R116" s="38">
        <v>48.786355859709154</v>
      </c>
      <c r="S116" s="38">
        <v>59.707809630340634</v>
      </c>
      <c r="T116" s="38">
        <v>67.287447635171802</v>
      </c>
      <c r="U116" s="38">
        <v>64.80281429364932</v>
      </c>
      <c r="V116" s="39">
        <v>68.304950556530116</v>
      </c>
    </row>
    <row r="117" spans="1:22" x14ac:dyDescent="0.3">
      <c r="A117" s="20" t="s">
        <v>55</v>
      </c>
      <c r="B117" s="12" t="s">
        <v>161</v>
      </c>
      <c r="C117" s="24" t="s">
        <v>102</v>
      </c>
      <c r="D117" s="41">
        <v>28.655180758227484</v>
      </c>
      <c r="E117" s="44">
        <v>0</v>
      </c>
      <c r="F117" s="44">
        <v>0</v>
      </c>
      <c r="G117" s="44">
        <v>0</v>
      </c>
      <c r="H117" s="44">
        <v>0.52023993465786422</v>
      </c>
      <c r="I117" s="44">
        <v>1.4957520641378486</v>
      </c>
      <c r="J117" s="44">
        <v>3.1283518055058992</v>
      </c>
      <c r="K117" s="44">
        <v>8.9045609161012269</v>
      </c>
      <c r="L117" s="44">
        <v>13.125760697494968</v>
      </c>
      <c r="M117" s="44">
        <v>18.241178156747562</v>
      </c>
      <c r="N117" s="44">
        <v>27.911600519996941</v>
      </c>
      <c r="O117" s="44">
        <v>19.296276606218129</v>
      </c>
      <c r="P117" s="44">
        <v>33.488139310659534</v>
      </c>
      <c r="Q117" s="44">
        <v>45.073981665181947</v>
      </c>
      <c r="R117" s="44">
        <v>62.925647055439292</v>
      </c>
      <c r="S117" s="44">
        <v>76.291154019616513</v>
      </c>
      <c r="T117" s="44">
        <v>74.723490875359929</v>
      </c>
      <c r="U117" s="44">
        <v>86.207618075142918</v>
      </c>
      <c r="V117" s="45">
        <v>84.135133969021012</v>
      </c>
    </row>
    <row r="118" spans="1:22" x14ac:dyDescent="0.3">
      <c r="A118" s="21" t="s">
        <v>56</v>
      </c>
      <c r="B118" s="11" t="s">
        <v>162</v>
      </c>
      <c r="C118" s="23" t="s">
        <v>121</v>
      </c>
      <c r="D118" s="41">
        <v>3.0489696622169538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8">
        <v>0</v>
      </c>
      <c r="M118" s="38">
        <v>0</v>
      </c>
      <c r="N118" s="38">
        <v>0.76222998002957454</v>
      </c>
      <c r="O118" s="38">
        <v>0.79495047458543333</v>
      </c>
      <c r="P118" s="38">
        <v>0</v>
      </c>
      <c r="Q118" s="38">
        <v>5.2777610229808793</v>
      </c>
      <c r="R118" s="38">
        <v>7.0053084670828332</v>
      </c>
      <c r="S118" s="38">
        <v>14.294154643694371</v>
      </c>
      <c r="T118" s="38">
        <v>19.018336846442779</v>
      </c>
      <c r="U118" s="38">
        <v>22.797218739313806</v>
      </c>
      <c r="V118" s="39">
        <v>7.0693860238238306</v>
      </c>
    </row>
    <row r="119" spans="1:22" x14ac:dyDescent="0.3">
      <c r="A119" s="21" t="s">
        <v>56</v>
      </c>
      <c r="B119" s="11" t="s">
        <v>162</v>
      </c>
      <c r="C119" s="23" t="s">
        <v>122</v>
      </c>
      <c r="D119" s="41">
        <v>0.85418465060330551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  <c r="O119" s="38">
        <v>0.78039035125369716</v>
      </c>
      <c r="P119" s="38">
        <v>0</v>
      </c>
      <c r="Q119" s="38">
        <v>1.3411387609218988</v>
      </c>
      <c r="R119" s="38">
        <v>2.00491873396065</v>
      </c>
      <c r="S119" s="38">
        <v>3.7789752930595339</v>
      </c>
      <c r="T119" s="38">
        <v>2.1705628269410258</v>
      </c>
      <c r="U119" s="38">
        <v>5.2900256566244348</v>
      </c>
      <c r="V119" s="39">
        <v>0</v>
      </c>
    </row>
    <row r="120" spans="1:22" x14ac:dyDescent="0.3">
      <c r="A120" s="20" t="s">
        <v>56</v>
      </c>
      <c r="B120" s="12" t="s">
        <v>162</v>
      </c>
      <c r="C120" s="24" t="s">
        <v>102</v>
      </c>
      <c r="D120" s="41">
        <v>1.9172544087783308</v>
      </c>
      <c r="E120" s="44">
        <v>0</v>
      </c>
      <c r="F120" s="44">
        <v>0</v>
      </c>
      <c r="G120" s="44">
        <v>0</v>
      </c>
      <c r="H120" s="44">
        <v>0</v>
      </c>
      <c r="I120" s="44">
        <v>0</v>
      </c>
      <c r="J120" s="44">
        <v>0</v>
      </c>
      <c r="K120" s="44">
        <v>0</v>
      </c>
      <c r="L120" s="44">
        <v>0</v>
      </c>
      <c r="M120" s="44">
        <v>0</v>
      </c>
      <c r="N120" s="44">
        <v>0.38235069205475258</v>
      </c>
      <c r="O120" s="44">
        <v>0.78760312678441335</v>
      </c>
      <c r="P120" s="44">
        <v>0</v>
      </c>
      <c r="Q120" s="44">
        <v>3.19421917312313</v>
      </c>
      <c r="R120" s="44">
        <v>4.3149015123729804</v>
      </c>
      <c r="S120" s="44">
        <v>8.4299617701233718</v>
      </c>
      <c r="T120" s="44">
        <v>9.0183523470261981</v>
      </c>
      <c r="U120" s="44">
        <v>11.717540320893212</v>
      </c>
      <c r="V120" s="45">
        <v>2.1573111274107952</v>
      </c>
    </row>
    <row r="121" spans="1:22" x14ac:dyDescent="0.3">
      <c r="A121" s="21" t="s">
        <v>57</v>
      </c>
      <c r="B121" s="11" t="s">
        <v>163</v>
      </c>
      <c r="C121" s="23" t="s">
        <v>121</v>
      </c>
      <c r="D121" s="41">
        <v>0.26745347914183804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  <c r="L121" s="38">
        <v>0</v>
      </c>
      <c r="M121" s="38">
        <v>0</v>
      </c>
      <c r="N121" s="38">
        <v>0.76222998002957454</v>
      </c>
      <c r="O121" s="38">
        <v>0.79495047458543333</v>
      </c>
      <c r="P121" s="38">
        <v>0</v>
      </c>
      <c r="Q121" s="38">
        <v>0</v>
      </c>
      <c r="R121" s="38">
        <v>0.7783676074536483</v>
      </c>
      <c r="S121" s="38">
        <v>0</v>
      </c>
      <c r="T121" s="38">
        <v>0</v>
      </c>
      <c r="U121" s="38">
        <v>4.559443747862761</v>
      </c>
      <c r="V121" s="39">
        <v>0</v>
      </c>
    </row>
    <row r="122" spans="1:22" x14ac:dyDescent="0.3">
      <c r="A122" s="21" t="s">
        <v>57</v>
      </c>
      <c r="B122" s="11" t="s">
        <v>163</v>
      </c>
      <c r="C122" s="23" t="s">
        <v>122</v>
      </c>
      <c r="D122" s="41">
        <v>0.10049231183568301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</v>
      </c>
      <c r="L122" s="38">
        <v>0</v>
      </c>
      <c r="M122" s="38">
        <v>0</v>
      </c>
      <c r="N122" s="38">
        <v>0</v>
      </c>
      <c r="O122" s="38">
        <v>0</v>
      </c>
      <c r="P122" s="38">
        <v>0</v>
      </c>
      <c r="Q122" s="38">
        <v>0</v>
      </c>
      <c r="R122" s="38">
        <v>0</v>
      </c>
      <c r="S122" s="38">
        <v>0.75579505861190677</v>
      </c>
      <c r="T122" s="38">
        <v>0</v>
      </c>
      <c r="U122" s="38">
        <v>0</v>
      </c>
      <c r="V122" s="39">
        <v>1.5523852399211389</v>
      </c>
    </row>
    <row r="123" spans="1:22" x14ac:dyDescent="0.3">
      <c r="A123" s="20" t="s">
        <v>57</v>
      </c>
      <c r="B123" s="12" t="s">
        <v>163</v>
      </c>
      <c r="C123" s="24" t="s">
        <v>102</v>
      </c>
      <c r="D123" s="41">
        <v>0.18136190353308534</v>
      </c>
      <c r="E123" s="44">
        <v>0</v>
      </c>
      <c r="F123" s="44">
        <v>0</v>
      </c>
      <c r="G123" s="44">
        <v>0</v>
      </c>
      <c r="H123" s="44">
        <v>0</v>
      </c>
      <c r="I123" s="44">
        <v>0</v>
      </c>
      <c r="J123" s="44">
        <v>0</v>
      </c>
      <c r="K123" s="44">
        <v>0</v>
      </c>
      <c r="L123" s="44">
        <v>0</v>
      </c>
      <c r="M123" s="44">
        <v>0</v>
      </c>
      <c r="N123" s="44">
        <v>0.38235069205475258</v>
      </c>
      <c r="O123" s="44">
        <v>0.39380156339220668</v>
      </c>
      <c r="P123" s="44">
        <v>0</v>
      </c>
      <c r="Q123" s="44">
        <v>0</v>
      </c>
      <c r="R123" s="44">
        <v>0.35957512603108166</v>
      </c>
      <c r="S123" s="44">
        <v>0.42149808850616866</v>
      </c>
      <c r="T123" s="44">
        <v>0</v>
      </c>
      <c r="U123" s="44">
        <v>1.673934331556173</v>
      </c>
      <c r="V123" s="45">
        <v>1.0786555637053976</v>
      </c>
    </row>
    <row r="124" spans="1:22" x14ac:dyDescent="0.3">
      <c r="A124" s="21" t="s">
        <v>58</v>
      </c>
      <c r="B124" s="11" t="s">
        <v>164</v>
      </c>
      <c r="C124" s="23" t="s">
        <v>121</v>
      </c>
      <c r="D124" s="41">
        <v>0.21396278331347043</v>
      </c>
      <c r="E124" s="38">
        <v>1.1186558231628876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8">
        <v>0</v>
      </c>
      <c r="L124" s="38">
        <v>0</v>
      </c>
      <c r="M124" s="38">
        <v>0</v>
      </c>
      <c r="N124" s="38">
        <v>0</v>
      </c>
      <c r="O124" s="38">
        <v>0.79495047458543333</v>
      </c>
      <c r="P124" s="38">
        <v>0.76173065204143808</v>
      </c>
      <c r="Q124" s="38">
        <v>0</v>
      </c>
      <c r="R124" s="38">
        <v>0.7783676074536483</v>
      </c>
      <c r="S124" s="38">
        <v>0</v>
      </c>
      <c r="T124" s="38">
        <v>0</v>
      </c>
      <c r="U124" s="38">
        <v>0</v>
      </c>
      <c r="V124" s="39">
        <v>0</v>
      </c>
    </row>
    <row r="125" spans="1:22" x14ac:dyDescent="0.3">
      <c r="A125" s="21" t="s">
        <v>58</v>
      </c>
      <c r="B125" s="11" t="s">
        <v>164</v>
      </c>
      <c r="C125" s="23" t="s">
        <v>122</v>
      </c>
      <c r="D125" s="41">
        <v>5.0246155917841505E-2</v>
      </c>
      <c r="E125" s="38">
        <v>0</v>
      </c>
      <c r="F125" s="38">
        <v>1.1567647603183417</v>
      </c>
      <c r="G125" s="38">
        <v>0</v>
      </c>
      <c r="H125" s="38">
        <v>0</v>
      </c>
      <c r="I125" s="38">
        <v>0</v>
      </c>
      <c r="J125" s="38">
        <v>0</v>
      </c>
      <c r="K125" s="38">
        <v>0</v>
      </c>
      <c r="L125" s="38">
        <v>0</v>
      </c>
      <c r="M125" s="38">
        <v>0</v>
      </c>
      <c r="N125" s="38">
        <v>0</v>
      </c>
      <c r="O125" s="38">
        <v>0</v>
      </c>
      <c r="P125" s="38">
        <v>0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9">
        <v>0</v>
      </c>
    </row>
    <row r="126" spans="1:22" x14ac:dyDescent="0.3">
      <c r="A126" s="20" t="s">
        <v>58</v>
      </c>
      <c r="B126" s="12" t="s">
        <v>164</v>
      </c>
      <c r="C126" s="24" t="s">
        <v>102</v>
      </c>
      <c r="D126" s="41">
        <v>0.12954421680934666</v>
      </c>
      <c r="E126" s="44">
        <v>0.57247866085791654</v>
      </c>
      <c r="F126" s="44">
        <v>0.56286973505721571</v>
      </c>
      <c r="G126" s="44">
        <v>0</v>
      </c>
      <c r="H126" s="44">
        <v>0</v>
      </c>
      <c r="I126" s="44">
        <v>0</v>
      </c>
      <c r="J126" s="44">
        <v>0</v>
      </c>
      <c r="K126" s="44">
        <v>0</v>
      </c>
      <c r="L126" s="44">
        <v>0</v>
      </c>
      <c r="M126" s="44">
        <v>0</v>
      </c>
      <c r="N126" s="44">
        <v>0</v>
      </c>
      <c r="O126" s="44">
        <v>0.39380156339220668</v>
      </c>
      <c r="P126" s="44">
        <v>0.3680015308863685</v>
      </c>
      <c r="Q126" s="44">
        <v>0</v>
      </c>
      <c r="R126" s="44">
        <v>0.35957512603108166</v>
      </c>
      <c r="S126" s="44">
        <v>0</v>
      </c>
      <c r="T126" s="44">
        <v>0</v>
      </c>
      <c r="U126" s="44">
        <v>0</v>
      </c>
      <c r="V126" s="45">
        <v>0</v>
      </c>
    </row>
    <row r="127" spans="1:22" x14ac:dyDescent="0.3">
      <c r="A127" s="21" t="s">
        <v>59</v>
      </c>
      <c r="B127" s="11" t="s">
        <v>165</v>
      </c>
      <c r="C127" s="23" t="s">
        <v>121</v>
      </c>
      <c r="D127" s="41">
        <v>0.64188834994041133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38">
        <v>0.73497526808222902</v>
      </c>
      <c r="N127" s="38">
        <v>0</v>
      </c>
      <c r="O127" s="38">
        <v>0.79495047458543333</v>
      </c>
      <c r="P127" s="38">
        <v>1.5234613040828762</v>
      </c>
      <c r="Q127" s="38">
        <v>2.2618975812775197</v>
      </c>
      <c r="R127" s="38">
        <v>1.5567352149072966</v>
      </c>
      <c r="S127" s="38">
        <v>0.95294364291295808</v>
      </c>
      <c r="T127" s="38">
        <v>3.1697228077404631</v>
      </c>
      <c r="U127" s="38">
        <v>0</v>
      </c>
      <c r="V127" s="39">
        <v>0</v>
      </c>
    </row>
    <row r="128" spans="1:22" x14ac:dyDescent="0.3">
      <c r="A128" s="21" t="s">
        <v>59</v>
      </c>
      <c r="B128" s="11" t="s">
        <v>165</v>
      </c>
      <c r="C128" s="23" t="s">
        <v>122</v>
      </c>
      <c r="D128" s="41">
        <v>0.15073846775352451</v>
      </c>
      <c r="E128" s="38">
        <v>1.1725253851745889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0.91861949861747771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0.75579505861190677</v>
      </c>
      <c r="T128" s="38">
        <v>0</v>
      </c>
      <c r="U128" s="38">
        <v>0</v>
      </c>
      <c r="V128" s="39">
        <v>0</v>
      </c>
    </row>
    <row r="129" spans="1:22" x14ac:dyDescent="0.3">
      <c r="A129" s="20" t="s">
        <v>59</v>
      </c>
      <c r="B129" s="12" t="s">
        <v>165</v>
      </c>
      <c r="C129" s="24" t="s">
        <v>102</v>
      </c>
      <c r="D129" s="41">
        <v>0.38863265042804002</v>
      </c>
      <c r="E129" s="44">
        <v>0.57247866085791654</v>
      </c>
      <c r="F129" s="44">
        <v>0</v>
      </c>
      <c r="G129" s="44">
        <v>0</v>
      </c>
      <c r="H129" s="44">
        <v>0</v>
      </c>
      <c r="I129" s="44">
        <v>0</v>
      </c>
      <c r="J129" s="44">
        <v>0</v>
      </c>
      <c r="K129" s="44">
        <v>0.44522804580506131</v>
      </c>
      <c r="L129" s="44">
        <v>0</v>
      </c>
      <c r="M129" s="44">
        <v>0.37226894197444005</v>
      </c>
      <c r="N129" s="44">
        <v>0</v>
      </c>
      <c r="O129" s="44">
        <v>0.39380156339220668</v>
      </c>
      <c r="P129" s="44">
        <v>0.736003061772737</v>
      </c>
      <c r="Q129" s="44">
        <v>1.0647397243743768</v>
      </c>
      <c r="R129" s="44">
        <v>0.71915025206216332</v>
      </c>
      <c r="S129" s="44">
        <v>0.84299617701233731</v>
      </c>
      <c r="T129" s="44">
        <v>1.2883360495751712</v>
      </c>
      <c r="U129" s="44">
        <v>0</v>
      </c>
      <c r="V129" s="45">
        <v>0</v>
      </c>
    </row>
    <row r="130" spans="1:22" x14ac:dyDescent="0.3">
      <c r="A130" s="21" t="s">
        <v>60</v>
      </c>
      <c r="B130" s="11" t="s">
        <v>166</v>
      </c>
      <c r="C130" s="23" t="s">
        <v>121</v>
      </c>
      <c r="D130" s="41">
        <v>2.7815161830751158</v>
      </c>
      <c r="E130" s="38">
        <v>0</v>
      </c>
      <c r="F130" s="38">
        <v>0</v>
      </c>
      <c r="G130" s="38">
        <v>1.0005903483055003</v>
      </c>
      <c r="H130" s="38">
        <v>1.0083796347648963</v>
      </c>
      <c r="I130" s="38">
        <v>0</v>
      </c>
      <c r="J130" s="38">
        <v>0</v>
      </c>
      <c r="K130" s="38">
        <v>0.86396820597002022</v>
      </c>
      <c r="L130" s="38">
        <v>0.78185471575671817</v>
      </c>
      <c r="M130" s="38">
        <v>0</v>
      </c>
      <c r="N130" s="38">
        <v>0.76222998002957454</v>
      </c>
      <c r="O130" s="38">
        <v>3.9747523729271665</v>
      </c>
      <c r="P130" s="38">
        <v>2.2851919561243146</v>
      </c>
      <c r="Q130" s="38">
        <v>5.2777610229808793</v>
      </c>
      <c r="R130" s="38">
        <v>7.0053084670828332</v>
      </c>
      <c r="S130" s="38">
        <v>3.8117745716518323</v>
      </c>
      <c r="T130" s="38">
        <v>11.094029827091621</v>
      </c>
      <c r="U130" s="38">
        <v>20.517496865382423</v>
      </c>
      <c r="V130" s="39">
        <v>10.604079035735746</v>
      </c>
    </row>
    <row r="131" spans="1:22" x14ac:dyDescent="0.3">
      <c r="A131" s="21" t="s">
        <v>60</v>
      </c>
      <c r="B131" s="11" t="s">
        <v>166</v>
      </c>
      <c r="C131" s="23" t="s">
        <v>122</v>
      </c>
      <c r="D131" s="41">
        <v>3.3162462905775394</v>
      </c>
      <c r="E131" s="38">
        <v>0</v>
      </c>
      <c r="F131" s="38">
        <v>0</v>
      </c>
      <c r="G131" s="38">
        <v>1.0586043360433603</v>
      </c>
      <c r="H131" s="38">
        <v>0</v>
      </c>
      <c r="I131" s="38">
        <v>2.083007863354684</v>
      </c>
      <c r="J131" s="38">
        <v>0.92751472429624826</v>
      </c>
      <c r="K131" s="38">
        <v>0.91861949861747771</v>
      </c>
      <c r="L131" s="38">
        <v>0.80963137483503766</v>
      </c>
      <c r="M131" s="38">
        <v>1.5087052291723244</v>
      </c>
      <c r="N131" s="38">
        <v>3.068755466220674</v>
      </c>
      <c r="O131" s="38">
        <v>2.3411710537610912</v>
      </c>
      <c r="P131" s="38">
        <v>3.5597829956285865</v>
      </c>
      <c r="Q131" s="38">
        <v>5.3645550436875951</v>
      </c>
      <c r="R131" s="38">
        <v>6.0147562018819505</v>
      </c>
      <c r="S131" s="38">
        <v>10.581130820566695</v>
      </c>
      <c r="T131" s="38">
        <v>5.4264070673525646</v>
      </c>
      <c r="U131" s="38">
        <v>5.2900256566244348</v>
      </c>
      <c r="V131" s="39">
        <v>9.3143114395268327</v>
      </c>
    </row>
    <row r="132" spans="1:22" x14ac:dyDescent="0.3">
      <c r="A132" s="20" t="s">
        <v>60</v>
      </c>
      <c r="B132" s="12" t="s">
        <v>166</v>
      </c>
      <c r="C132" s="24" t="s">
        <v>102</v>
      </c>
      <c r="D132" s="41">
        <v>3.0572435167005816</v>
      </c>
      <c r="E132" s="44">
        <v>0</v>
      </c>
      <c r="F132" s="44">
        <v>0</v>
      </c>
      <c r="G132" s="44">
        <v>1.0287801239680048</v>
      </c>
      <c r="H132" s="44">
        <v>0.52023993465786422</v>
      </c>
      <c r="I132" s="44">
        <v>0.99716804275856574</v>
      </c>
      <c r="J132" s="44">
        <v>0.44690740078655705</v>
      </c>
      <c r="K132" s="44">
        <v>0.89045609161012262</v>
      </c>
      <c r="L132" s="44">
        <v>0.79550064833302836</v>
      </c>
      <c r="M132" s="44">
        <v>0.7445378839488801</v>
      </c>
      <c r="N132" s="44">
        <v>1.9117534602737631</v>
      </c>
      <c r="O132" s="44">
        <v>3.1504125071376534</v>
      </c>
      <c r="P132" s="44">
        <v>2.944012247090948</v>
      </c>
      <c r="Q132" s="44">
        <v>5.3236986218718831</v>
      </c>
      <c r="R132" s="44">
        <v>6.4723522685594697</v>
      </c>
      <c r="S132" s="44">
        <v>7.586965593111036</v>
      </c>
      <c r="T132" s="44">
        <v>7.7300162974510265</v>
      </c>
      <c r="U132" s="44">
        <v>10.880573155115126</v>
      </c>
      <c r="V132" s="45">
        <v>9.7079000733485774</v>
      </c>
    </row>
    <row r="133" spans="1:22" x14ac:dyDescent="0.3">
      <c r="A133" s="21" t="s">
        <v>61</v>
      </c>
      <c r="B133" s="11" t="s">
        <v>167</v>
      </c>
      <c r="C133" s="23" t="s">
        <v>121</v>
      </c>
      <c r="D133" s="41">
        <v>1.3907580915375579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0</v>
      </c>
      <c r="K133" s="38">
        <v>0</v>
      </c>
      <c r="L133" s="38">
        <v>0</v>
      </c>
      <c r="M133" s="38">
        <v>0</v>
      </c>
      <c r="N133" s="38">
        <v>0</v>
      </c>
      <c r="O133" s="38">
        <v>0</v>
      </c>
      <c r="P133" s="38">
        <v>1.5234613040828762</v>
      </c>
      <c r="Q133" s="38">
        <v>1.5079317208516798</v>
      </c>
      <c r="R133" s="38">
        <v>3.1134704298145932</v>
      </c>
      <c r="S133" s="38">
        <v>6.6706055003907068</v>
      </c>
      <c r="T133" s="38">
        <v>4.7545842116106947</v>
      </c>
      <c r="U133" s="38">
        <v>9.1188874957255219</v>
      </c>
      <c r="V133" s="39">
        <v>14.138772047647661</v>
      </c>
    </row>
    <row r="134" spans="1:22" x14ac:dyDescent="0.3">
      <c r="A134" s="21" t="s">
        <v>61</v>
      </c>
      <c r="B134" s="11" t="s">
        <v>167</v>
      </c>
      <c r="C134" s="23" t="s">
        <v>122</v>
      </c>
      <c r="D134" s="41">
        <v>165.46059143745208</v>
      </c>
      <c r="E134" s="38">
        <v>0</v>
      </c>
      <c r="F134" s="38">
        <v>0</v>
      </c>
      <c r="G134" s="38">
        <v>0</v>
      </c>
      <c r="H134" s="38">
        <v>0</v>
      </c>
      <c r="I134" s="38">
        <v>1.041503931677342</v>
      </c>
      <c r="J134" s="38">
        <v>8.3476325186662326</v>
      </c>
      <c r="K134" s="38">
        <v>23.884106964054421</v>
      </c>
      <c r="L134" s="38">
        <v>57.483827613287673</v>
      </c>
      <c r="M134" s="38">
        <v>153.13358076099092</v>
      </c>
      <c r="N134" s="38">
        <v>195.63316097156797</v>
      </c>
      <c r="O134" s="38">
        <v>255.18764485995897</v>
      </c>
      <c r="P134" s="38">
        <v>252.74459268962963</v>
      </c>
      <c r="Q134" s="38">
        <v>274.93344598898926</v>
      </c>
      <c r="R134" s="38">
        <v>318.11377245508982</v>
      </c>
      <c r="S134" s="38">
        <v>308.36438391365795</v>
      </c>
      <c r="T134" s="38">
        <v>370.08096199344493</v>
      </c>
      <c r="U134" s="38">
        <v>333.27161636733939</v>
      </c>
      <c r="V134" s="39">
        <v>246.82925314746109</v>
      </c>
    </row>
    <row r="135" spans="1:22" x14ac:dyDescent="0.3">
      <c r="A135" s="20" t="s">
        <v>61</v>
      </c>
      <c r="B135" s="12" t="s">
        <v>167</v>
      </c>
      <c r="C135" s="24" t="s">
        <v>102</v>
      </c>
      <c r="D135" s="41">
        <v>85.99145111804431</v>
      </c>
      <c r="E135" s="44">
        <v>0</v>
      </c>
      <c r="F135" s="44">
        <v>0</v>
      </c>
      <c r="G135" s="44">
        <v>0</v>
      </c>
      <c r="H135" s="44">
        <v>0</v>
      </c>
      <c r="I135" s="44">
        <v>0.49858402137928287</v>
      </c>
      <c r="J135" s="44">
        <v>4.0221666070790132</v>
      </c>
      <c r="K135" s="44">
        <v>11.575929190931594</v>
      </c>
      <c r="L135" s="44">
        <v>28.240273015822506</v>
      </c>
      <c r="M135" s="44">
        <v>75.570595220811327</v>
      </c>
      <c r="N135" s="44">
        <v>97.499426473961918</v>
      </c>
      <c r="O135" s="44">
        <v>128.77311122925158</v>
      </c>
      <c r="P135" s="44">
        <v>131.37654652643354</v>
      </c>
      <c r="Q135" s="44">
        <v>146.22425548074773</v>
      </c>
      <c r="R135" s="44">
        <v>172.59606049491919</v>
      </c>
      <c r="S135" s="44">
        <v>174.92170673005998</v>
      </c>
      <c r="T135" s="44">
        <v>221.59380052692944</v>
      </c>
      <c r="U135" s="44">
        <v>214.26359443919014</v>
      </c>
      <c r="V135" s="45">
        <v>175.82085688397979</v>
      </c>
    </row>
    <row r="136" spans="1:22" x14ac:dyDescent="0.3">
      <c r="A136" s="34" t="s">
        <v>62</v>
      </c>
      <c r="B136" s="16" t="s">
        <v>168</v>
      </c>
      <c r="C136" s="25" t="s">
        <v>122</v>
      </c>
      <c r="D136" s="41">
        <v>4.9241232799484678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v>0</v>
      </c>
      <c r="K136" s="38">
        <v>0</v>
      </c>
      <c r="L136" s="38">
        <v>0</v>
      </c>
      <c r="M136" s="38">
        <v>0</v>
      </c>
      <c r="N136" s="38">
        <v>0</v>
      </c>
      <c r="O136" s="38">
        <v>0</v>
      </c>
      <c r="P136" s="38">
        <v>0</v>
      </c>
      <c r="Q136" s="38">
        <v>0</v>
      </c>
      <c r="R136" s="38">
        <v>0</v>
      </c>
      <c r="S136" s="38">
        <v>0.75579505861190677</v>
      </c>
      <c r="T136" s="38">
        <v>1.0852814134705129</v>
      </c>
      <c r="U136" s="38">
        <v>3.9675192424683257</v>
      </c>
      <c r="V136" s="38">
        <v>4.6571557197634164</v>
      </c>
    </row>
    <row r="137" spans="1:22" x14ac:dyDescent="0.3">
      <c r="A137" s="34" t="s">
        <v>63</v>
      </c>
      <c r="B137" s="16" t="s">
        <v>169</v>
      </c>
      <c r="C137" s="25" t="s">
        <v>122</v>
      </c>
      <c r="D137" s="41">
        <v>0.50246155917841506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0</v>
      </c>
      <c r="K137" s="38">
        <v>0</v>
      </c>
      <c r="L137" s="38">
        <v>0</v>
      </c>
      <c r="M137" s="38">
        <v>0</v>
      </c>
      <c r="N137" s="38">
        <v>0</v>
      </c>
      <c r="O137" s="38">
        <v>0</v>
      </c>
      <c r="P137" s="38">
        <v>0</v>
      </c>
      <c r="Q137" s="38">
        <v>0</v>
      </c>
      <c r="R137" s="38">
        <v>0</v>
      </c>
      <c r="S137" s="38">
        <v>0</v>
      </c>
      <c r="T137" s="38">
        <v>0</v>
      </c>
      <c r="U137" s="38">
        <v>0</v>
      </c>
      <c r="V137" s="38">
        <v>0</v>
      </c>
    </row>
    <row r="138" spans="1:22" x14ac:dyDescent="0.3">
      <c r="A138" s="34" t="s">
        <v>64</v>
      </c>
      <c r="B138" s="16" t="s">
        <v>170</v>
      </c>
      <c r="C138" s="25" t="s">
        <v>122</v>
      </c>
      <c r="D138" s="41">
        <v>14.923108307598929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0</v>
      </c>
      <c r="K138" s="38">
        <v>0</v>
      </c>
      <c r="L138" s="38">
        <v>0</v>
      </c>
      <c r="M138" s="38">
        <v>0</v>
      </c>
      <c r="N138" s="38">
        <v>0</v>
      </c>
      <c r="O138" s="38">
        <v>3.1215614050147886</v>
      </c>
      <c r="P138" s="38">
        <v>2.8478263965028692</v>
      </c>
      <c r="Q138" s="38">
        <v>9.3879713264532914</v>
      </c>
      <c r="R138" s="38">
        <v>9.3562874251497004</v>
      </c>
      <c r="S138" s="38">
        <v>17.383286348073856</v>
      </c>
      <c r="T138" s="38">
        <v>24.961472509821796</v>
      </c>
      <c r="U138" s="38">
        <v>29.095141111434391</v>
      </c>
      <c r="V138" s="38">
        <v>34.152475278265058</v>
      </c>
    </row>
    <row r="139" spans="1:22" x14ac:dyDescent="0.3">
      <c r="A139" s="34" t="s">
        <v>65</v>
      </c>
      <c r="B139" s="16" t="s">
        <v>171</v>
      </c>
      <c r="C139" s="25" t="s">
        <v>122</v>
      </c>
      <c r="D139" s="41">
        <v>42.709232530165281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0</v>
      </c>
      <c r="K139" s="38">
        <v>0</v>
      </c>
      <c r="L139" s="38">
        <v>0</v>
      </c>
      <c r="M139" s="38">
        <v>0</v>
      </c>
      <c r="N139" s="38">
        <v>0</v>
      </c>
      <c r="O139" s="38">
        <v>1.5607807025073943</v>
      </c>
      <c r="P139" s="38">
        <v>1.4239131982514346</v>
      </c>
      <c r="Q139" s="38">
        <v>3.3528469023047474</v>
      </c>
      <c r="R139" s="38">
        <v>3.3415312232677503</v>
      </c>
      <c r="S139" s="38">
        <v>10.581130820566695</v>
      </c>
      <c r="T139" s="38">
        <v>15.193939788587182</v>
      </c>
      <c r="U139" s="38">
        <v>26.450128283122172</v>
      </c>
      <c r="V139" s="38">
        <v>31.047704798422778</v>
      </c>
    </row>
    <row r="140" spans="1:22" x14ac:dyDescent="0.3">
      <c r="A140" s="34" t="s">
        <v>66</v>
      </c>
      <c r="B140" s="16" t="s">
        <v>172</v>
      </c>
      <c r="C140" s="25" t="s">
        <v>122</v>
      </c>
      <c r="D140" s="41">
        <v>0.70344618284978111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0</v>
      </c>
      <c r="K140" s="38">
        <v>0</v>
      </c>
      <c r="L140" s="38">
        <v>0</v>
      </c>
      <c r="M140" s="38">
        <v>0</v>
      </c>
      <c r="N140" s="38">
        <v>0</v>
      </c>
      <c r="O140" s="38">
        <v>0</v>
      </c>
      <c r="P140" s="38">
        <v>0</v>
      </c>
      <c r="Q140" s="38">
        <v>0</v>
      </c>
      <c r="R140" s="38">
        <v>0</v>
      </c>
      <c r="S140" s="38">
        <v>0.75579505861190677</v>
      </c>
      <c r="T140" s="38">
        <v>1.0852814134705129</v>
      </c>
      <c r="U140" s="38">
        <v>0</v>
      </c>
      <c r="V140" s="38">
        <v>0</v>
      </c>
    </row>
    <row r="141" spans="1:22" x14ac:dyDescent="0.3">
      <c r="A141" s="34" t="s">
        <v>67</v>
      </c>
      <c r="B141" s="15" t="s">
        <v>173</v>
      </c>
      <c r="C141" s="25" t="s">
        <v>122</v>
      </c>
      <c r="D141" s="41">
        <v>18.540831533683516</v>
      </c>
      <c r="E141" s="38">
        <v>0</v>
      </c>
      <c r="F141" s="38">
        <v>0</v>
      </c>
      <c r="G141" s="38">
        <v>0</v>
      </c>
      <c r="H141" s="38">
        <v>0</v>
      </c>
      <c r="I141" s="38">
        <v>1.041503931677342</v>
      </c>
      <c r="J141" s="38">
        <v>0.92751472429624826</v>
      </c>
      <c r="K141" s="38">
        <v>1.8372389972349554</v>
      </c>
      <c r="L141" s="38">
        <v>1.6192627496700753</v>
      </c>
      <c r="M141" s="38">
        <v>3.0174104583446488</v>
      </c>
      <c r="N141" s="38">
        <v>3.068755466220674</v>
      </c>
      <c r="O141" s="38">
        <v>3.1215614050147886</v>
      </c>
      <c r="P141" s="38">
        <v>2.8478263965028692</v>
      </c>
      <c r="Q141" s="38">
        <v>3.3528469023047474</v>
      </c>
      <c r="R141" s="38">
        <v>3.3415312232677503</v>
      </c>
      <c r="S141" s="38">
        <v>3.7789752930595339</v>
      </c>
      <c r="T141" s="38">
        <v>5.4264070673525646</v>
      </c>
      <c r="U141" s="38">
        <v>18.515089798185521</v>
      </c>
      <c r="V141" s="38">
        <v>21.733393358895942</v>
      </c>
    </row>
    <row r="142" spans="1:22" x14ac:dyDescent="0.3">
      <c r="A142" s="34" t="s">
        <v>68</v>
      </c>
      <c r="B142" s="16" t="s">
        <v>174</v>
      </c>
      <c r="C142" s="25" t="s">
        <v>122</v>
      </c>
      <c r="D142" s="41">
        <v>4.4216617207700528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0</v>
      </c>
      <c r="K142" s="38">
        <v>0</v>
      </c>
      <c r="L142" s="38">
        <v>0</v>
      </c>
      <c r="M142" s="38">
        <v>0</v>
      </c>
      <c r="N142" s="38">
        <v>0</v>
      </c>
      <c r="O142" s="38">
        <v>0</v>
      </c>
      <c r="P142" s="38">
        <v>0</v>
      </c>
      <c r="Q142" s="38">
        <v>0.67056938046094938</v>
      </c>
      <c r="R142" s="38">
        <v>0.66830624465355004</v>
      </c>
      <c r="S142" s="38">
        <v>0.75579505861190677</v>
      </c>
      <c r="T142" s="38">
        <v>1.0852814134705129</v>
      </c>
      <c r="U142" s="38">
        <v>0</v>
      </c>
      <c r="V142" s="38">
        <v>0</v>
      </c>
    </row>
    <row r="143" spans="1:22" x14ac:dyDescent="0.3">
      <c r="A143" s="34" t="s">
        <v>259</v>
      </c>
      <c r="B143" s="16" t="s">
        <v>260</v>
      </c>
      <c r="C143" s="25" t="s">
        <v>122</v>
      </c>
      <c r="D143" s="41">
        <v>5.0246155917841505E-2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0</v>
      </c>
      <c r="K143" s="38">
        <v>0</v>
      </c>
      <c r="L143" s="38">
        <v>0</v>
      </c>
      <c r="M143" s="38">
        <v>0</v>
      </c>
      <c r="N143" s="38">
        <v>0</v>
      </c>
      <c r="O143" s="38">
        <v>0.78039035125369716</v>
      </c>
      <c r="P143" s="38">
        <v>0.71195659912571729</v>
      </c>
      <c r="Q143" s="38">
        <v>0</v>
      </c>
      <c r="R143" s="38">
        <v>0</v>
      </c>
      <c r="S143" s="38">
        <v>0</v>
      </c>
      <c r="T143" s="38">
        <v>0</v>
      </c>
      <c r="U143" s="38">
        <v>0</v>
      </c>
      <c r="V143" s="38">
        <v>0</v>
      </c>
    </row>
    <row r="144" spans="1:22" x14ac:dyDescent="0.3">
      <c r="A144" s="34" t="s">
        <v>69</v>
      </c>
      <c r="B144" s="16" t="s">
        <v>175</v>
      </c>
      <c r="C144" s="25" t="s">
        <v>121</v>
      </c>
      <c r="D144" s="41">
        <v>2.2466092247914395</v>
      </c>
      <c r="E144" s="38">
        <v>0</v>
      </c>
      <c r="F144" s="38">
        <v>0</v>
      </c>
      <c r="G144" s="38">
        <v>0</v>
      </c>
      <c r="H144" s="38">
        <v>0</v>
      </c>
      <c r="I144" s="38">
        <v>0</v>
      </c>
      <c r="J144" s="38">
        <v>0</v>
      </c>
      <c r="K144" s="38">
        <v>0</v>
      </c>
      <c r="L144" s="38">
        <v>1.5637094315134363</v>
      </c>
      <c r="M144" s="38">
        <v>0.73497526808222902</v>
      </c>
      <c r="N144" s="38">
        <v>1.5244599600591491</v>
      </c>
      <c r="O144" s="38">
        <v>1.5899009491708667</v>
      </c>
      <c r="P144" s="38">
        <v>4.5703839122486292</v>
      </c>
      <c r="Q144" s="38">
        <v>5.2777610229808793</v>
      </c>
      <c r="R144" s="38">
        <v>4.6702056447218894</v>
      </c>
      <c r="S144" s="38">
        <v>5.7176618574777489</v>
      </c>
      <c r="T144" s="38">
        <v>6.3394456154809262</v>
      </c>
      <c r="U144" s="38">
        <v>11.398609369656903</v>
      </c>
      <c r="V144" s="38">
        <v>3.5346930119119153</v>
      </c>
    </row>
    <row r="145" spans="1:22" x14ac:dyDescent="0.3">
      <c r="A145" s="34" t="s">
        <v>70</v>
      </c>
      <c r="B145" s="16" t="s">
        <v>176</v>
      </c>
      <c r="C145" s="25" t="s">
        <v>121</v>
      </c>
      <c r="D145" s="41">
        <v>156.56726668963199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0</v>
      </c>
      <c r="K145" s="38">
        <v>0</v>
      </c>
      <c r="L145" s="38">
        <v>0.78185471575671817</v>
      </c>
      <c r="M145" s="38">
        <v>4.4098516084933745</v>
      </c>
      <c r="N145" s="38">
        <v>13.72013964053234</v>
      </c>
      <c r="O145" s="38">
        <v>58.031384644736633</v>
      </c>
      <c r="P145" s="38">
        <v>159.20170627666059</v>
      </c>
      <c r="Q145" s="38">
        <v>280.47530007841249</v>
      </c>
      <c r="R145" s="38">
        <v>521.50629699394437</v>
      </c>
      <c r="S145" s="38">
        <v>686.11942289732986</v>
      </c>
      <c r="T145" s="38">
        <v>746.469721222879</v>
      </c>
      <c r="U145" s="38">
        <v>599.56685284395303</v>
      </c>
      <c r="V145" s="38">
        <v>438.30193347707757</v>
      </c>
    </row>
    <row r="146" spans="1:22" x14ac:dyDescent="0.3">
      <c r="A146" s="34" t="s">
        <v>71</v>
      </c>
      <c r="B146" s="16" t="s">
        <v>177</v>
      </c>
      <c r="C146" s="25" t="s">
        <v>121</v>
      </c>
      <c r="D146" s="41">
        <v>11.233046123957198</v>
      </c>
      <c r="E146" s="38">
        <v>0</v>
      </c>
      <c r="F146" s="38">
        <v>0</v>
      </c>
      <c r="G146" s="38">
        <v>0</v>
      </c>
      <c r="H146" s="38">
        <v>5.0418981738244817</v>
      </c>
      <c r="I146" s="38">
        <v>20.08550687211271</v>
      </c>
      <c r="J146" s="38">
        <v>23.286903273103629</v>
      </c>
      <c r="K146" s="38">
        <v>25.919046179100611</v>
      </c>
      <c r="L146" s="38">
        <v>41.438299935106059</v>
      </c>
      <c r="M146" s="38">
        <v>22.784233310549098</v>
      </c>
      <c r="N146" s="38">
        <v>18.29351952070979</v>
      </c>
      <c r="O146" s="38">
        <v>6.3596037966834666</v>
      </c>
      <c r="P146" s="38">
        <v>3.0469226081657523</v>
      </c>
      <c r="Q146" s="38">
        <v>3.0158634417033596</v>
      </c>
      <c r="R146" s="38">
        <v>0</v>
      </c>
      <c r="S146" s="38">
        <v>1.9058872858259162</v>
      </c>
      <c r="T146" s="38">
        <v>0</v>
      </c>
      <c r="U146" s="38">
        <v>0</v>
      </c>
      <c r="V146" s="38">
        <v>3.5346930119119153</v>
      </c>
    </row>
    <row r="147" spans="1:22" x14ac:dyDescent="0.3">
      <c r="A147" s="34" t="s">
        <v>72</v>
      </c>
      <c r="B147" s="16" t="s">
        <v>178</v>
      </c>
      <c r="C147" s="25" t="s">
        <v>121</v>
      </c>
      <c r="D147" s="41">
        <v>5.3490695828367608E-2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0</v>
      </c>
      <c r="K147" s="38">
        <v>0</v>
      </c>
      <c r="L147" s="38">
        <v>0</v>
      </c>
      <c r="M147" s="38">
        <v>0</v>
      </c>
      <c r="N147" s="38">
        <v>0</v>
      </c>
      <c r="O147" s="38">
        <v>0</v>
      </c>
      <c r="P147" s="38">
        <v>0</v>
      </c>
      <c r="Q147" s="38">
        <v>0</v>
      </c>
      <c r="R147" s="38">
        <v>0</v>
      </c>
      <c r="S147" s="38">
        <v>0</v>
      </c>
      <c r="T147" s="38">
        <v>1.5848614038702316</v>
      </c>
      <c r="U147" s="38">
        <v>0</v>
      </c>
      <c r="V147" s="38">
        <v>0</v>
      </c>
    </row>
    <row r="148" spans="1:22" x14ac:dyDescent="0.3">
      <c r="A148" s="21" t="s">
        <v>73</v>
      </c>
      <c r="B148" s="17" t="s">
        <v>179</v>
      </c>
      <c r="C148" s="23" t="s">
        <v>121</v>
      </c>
      <c r="D148" s="41">
        <v>34.020082546841806</v>
      </c>
      <c r="E148" s="38">
        <v>1.1186558231628876</v>
      </c>
      <c r="F148" s="38">
        <v>5.4816747612730641</v>
      </c>
      <c r="G148" s="38">
        <v>0</v>
      </c>
      <c r="H148" s="38">
        <v>0</v>
      </c>
      <c r="I148" s="38">
        <v>0</v>
      </c>
      <c r="J148" s="38">
        <v>0</v>
      </c>
      <c r="K148" s="38">
        <v>6.0477774417901422</v>
      </c>
      <c r="L148" s="38">
        <v>3.1274188630268727</v>
      </c>
      <c r="M148" s="38">
        <v>11.024629021233435</v>
      </c>
      <c r="N148" s="38">
        <v>26.678049301035106</v>
      </c>
      <c r="O148" s="38">
        <v>38.157622780100802</v>
      </c>
      <c r="P148" s="38">
        <v>57.891529555149297</v>
      </c>
      <c r="Q148" s="38">
        <v>80.674347065564874</v>
      </c>
      <c r="R148" s="38">
        <v>89.512274857169544</v>
      </c>
      <c r="S148" s="38">
        <v>118.1650117212068</v>
      </c>
      <c r="T148" s="38">
        <v>74.488485981900894</v>
      </c>
      <c r="U148" s="38">
        <v>79.790265587598313</v>
      </c>
      <c r="V148" s="38">
        <v>60.089781202502564</v>
      </c>
    </row>
    <row r="149" spans="1:22" x14ac:dyDescent="0.3">
      <c r="A149" s="21" t="s">
        <v>73</v>
      </c>
      <c r="B149" s="11" t="s">
        <v>179</v>
      </c>
      <c r="C149" s="23" t="s">
        <v>122</v>
      </c>
      <c r="D149" s="41">
        <v>16.731969920641223</v>
      </c>
      <c r="E149" s="38">
        <v>9.3802030813967114</v>
      </c>
      <c r="F149" s="38">
        <v>0</v>
      </c>
      <c r="G149" s="38">
        <v>0</v>
      </c>
      <c r="H149" s="38">
        <v>0</v>
      </c>
      <c r="I149" s="38">
        <v>0</v>
      </c>
      <c r="J149" s="38">
        <v>0</v>
      </c>
      <c r="K149" s="38">
        <v>1.8372389972349554</v>
      </c>
      <c r="L149" s="38">
        <v>3.2385254993401507</v>
      </c>
      <c r="M149" s="38">
        <v>2.2630578437584865</v>
      </c>
      <c r="N149" s="38">
        <v>7.6718886655516849</v>
      </c>
      <c r="O149" s="38">
        <v>19.509758781342427</v>
      </c>
      <c r="P149" s="38">
        <v>23.49456777114867</v>
      </c>
      <c r="Q149" s="38">
        <v>37.551885305813165</v>
      </c>
      <c r="R149" s="38">
        <v>42.103293413173652</v>
      </c>
      <c r="S149" s="38">
        <v>35.522367754759621</v>
      </c>
      <c r="T149" s="38">
        <v>42.325975125350006</v>
      </c>
      <c r="U149" s="38">
        <v>31.740153939746605</v>
      </c>
      <c r="V149" s="38">
        <v>29.495319558501638</v>
      </c>
    </row>
    <row r="150" spans="1:22" x14ac:dyDescent="0.3">
      <c r="A150" s="20" t="s">
        <v>73</v>
      </c>
      <c r="B150" s="12" t="s">
        <v>179</v>
      </c>
      <c r="C150" s="24" t="s">
        <v>102</v>
      </c>
      <c r="D150" s="41">
        <v>25.105669217651386</v>
      </c>
      <c r="E150" s="38">
        <v>5.1523079477212486</v>
      </c>
      <c r="F150" s="38">
        <v>2.8143486752860785</v>
      </c>
      <c r="G150" s="38">
        <v>0</v>
      </c>
      <c r="H150" s="38">
        <v>0</v>
      </c>
      <c r="I150" s="38">
        <v>0</v>
      </c>
      <c r="J150" s="38">
        <v>0</v>
      </c>
      <c r="K150" s="38">
        <v>4.0070524122455522</v>
      </c>
      <c r="L150" s="38">
        <v>3.1820025933321134</v>
      </c>
      <c r="M150" s="38">
        <v>6.7008409555399204</v>
      </c>
      <c r="N150" s="38">
        <v>17.205781142463866</v>
      </c>
      <c r="O150" s="38">
        <v>28.747514127631089</v>
      </c>
      <c r="P150" s="38">
        <v>40.112166866614167</v>
      </c>
      <c r="Q150" s="38">
        <v>57.850858357674468</v>
      </c>
      <c r="R150" s="38">
        <v>64.004372433532538</v>
      </c>
      <c r="S150" s="38">
        <v>72.076173134554836</v>
      </c>
      <c r="T150" s="38">
        <v>55.398450131732361</v>
      </c>
      <c r="U150" s="38">
        <v>49.381062780907101</v>
      </c>
      <c r="V150" s="38">
        <v>38.83160029339431</v>
      </c>
    </row>
    <row r="151" spans="1:22" x14ac:dyDescent="0.3">
      <c r="A151" s="21" t="s">
        <v>74</v>
      </c>
      <c r="B151" s="11" t="s">
        <v>180</v>
      </c>
      <c r="C151" s="23" t="s">
        <v>121</v>
      </c>
      <c r="D151" s="41">
        <v>1.3907580915375579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0</v>
      </c>
      <c r="K151" s="38">
        <v>0</v>
      </c>
      <c r="L151" s="38">
        <v>0</v>
      </c>
      <c r="M151" s="38">
        <v>0</v>
      </c>
      <c r="N151" s="38">
        <v>0</v>
      </c>
      <c r="O151" s="38">
        <v>0.79495047458543333</v>
      </c>
      <c r="P151" s="38">
        <v>2.2851919561243146</v>
      </c>
      <c r="Q151" s="38">
        <v>2.2618975812775197</v>
      </c>
      <c r="R151" s="38">
        <v>4.6702056447218894</v>
      </c>
      <c r="S151" s="38">
        <v>3.8117745716518323</v>
      </c>
      <c r="T151" s="38">
        <v>9.5091684232213893</v>
      </c>
      <c r="U151" s="38">
        <v>2.2797218739313805</v>
      </c>
      <c r="V151" s="39">
        <v>7.0693860238238306</v>
      </c>
    </row>
    <row r="152" spans="1:22" x14ac:dyDescent="0.3">
      <c r="A152" s="21" t="s">
        <v>74</v>
      </c>
      <c r="B152" s="11" t="s">
        <v>180</v>
      </c>
      <c r="C152" s="23" t="s">
        <v>122</v>
      </c>
      <c r="D152" s="41">
        <v>0.85418465060330551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0</v>
      </c>
      <c r="K152" s="38">
        <v>0</v>
      </c>
      <c r="L152" s="38">
        <v>0</v>
      </c>
      <c r="M152" s="38">
        <v>0.75435261458616221</v>
      </c>
      <c r="N152" s="38">
        <v>0</v>
      </c>
      <c r="O152" s="38">
        <v>0</v>
      </c>
      <c r="P152" s="38">
        <v>0.71195659912571729</v>
      </c>
      <c r="Q152" s="38">
        <v>2.6822775218437975</v>
      </c>
      <c r="R152" s="38">
        <v>0.66830624465355004</v>
      </c>
      <c r="S152" s="38">
        <v>2.2673851758357202</v>
      </c>
      <c r="T152" s="38">
        <v>4.3411256538820515</v>
      </c>
      <c r="U152" s="38">
        <v>2.6450128283122174</v>
      </c>
      <c r="V152" s="39">
        <v>1.5523852399211389</v>
      </c>
    </row>
    <row r="153" spans="1:22" x14ac:dyDescent="0.3">
      <c r="A153" s="20" t="s">
        <v>74</v>
      </c>
      <c r="B153" s="12" t="s">
        <v>180</v>
      </c>
      <c r="C153" s="24" t="s">
        <v>102</v>
      </c>
      <c r="D153" s="41">
        <v>1.1140802645603813</v>
      </c>
      <c r="E153" s="44">
        <v>0</v>
      </c>
      <c r="F153" s="44">
        <v>0</v>
      </c>
      <c r="G153" s="44">
        <v>0</v>
      </c>
      <c r="H153" s="44">
        <v>0</v>
      </c>
      <c r="I153" s="44">
        <v>0</v>
      </c>
      <c r="J153" s="44">
        <v>0</v>
      </c>
      <c r="K153" s="44">
        <v>0</v>
      </c>
      <c r="L153" s="44">
        <v>0</v>
      </c>
      <c r="M153" s="44">
        <v>0.37226894197444005</v>
      </c>
      <c r="N153" s="44">
        <v>0</v>
      </c>
      <c r="O153" s="44">
        <v>0.39380156339220668</v>
      </c>
      <c r="P153" s="44">
        <v>1.472006123545474</v>
      </c>
      <c r="Q153" s="44">
        <v>2.4843926902068789</v>
      </c>
      <c r="R153" s="44">
        <v>2.5170258822175717</v>
      </c>
      <c r="S153" s="44">
        <v>2.9504866195431805</v>
      </c>
      <c r="T153" s="44">
        <v>6.4416802478758566</v>
      </c>
      <c r="U153" s="44">
        <v>2.5109014973342596</v>
      </c>
      <c r="V153" s="45">
        <v>3.2359666911161931</v>
      </c>
    </row>
    <row r="154" spans="1:22" x14ac:dyDescent="0.3">
      <c r="A154" s="31" t="s">
        <v>75</v>
      </c>
      <c r="B154" s="11" t="s">
        <v>181</v>
      </c>
      <c r="C154" s="23" t="s">
        <v>121</v>
      </c>
      <c r="D154" s="41">
        <v>0.96283252491061699</v>
      </c>
      <c r="E154" s="46">
        <v>0</v>
      </c>
      <c r="F154" s="46">
        <v>0</v>
      </c>
      <c r="G154" s="46">
        <v>0</v>
      </c>
      <c r="H154" s="46">
        <v>0</v>
      </c>
      <c r="I154" s="46">
        <v>0</v>
      </c>
      <c r="J154" s="46">
        <v>0</v>
      </c>
      <c r="K154" s="46">
        <v>0</v>
      </c>
      <c r="L154" s="46">
        <v>0</v>
      </c>
      <c r="M154" s="46">
        <v>0</v>
      </c>
      <c r="N154" s="46">
        <v>0</v>
      </c>
      <c r="O154" s="46">
        <v>0.79495047458543333</v>
      </c>
      <c r="P154" s="46">
        <v>0</v>
      </c>
      <c r="Q154" s="46">
        <v>2.2618975812775197</v>
      </c>
      <c r="R154" s="46">
        <v>0.7783676074536483</v>
      </c>
      <c r="S154" s="46">
        <v>4.7647182145647911</v>
      </c>
      <c r="T154" s="46">
        <v>4.7545842116106947</v>
      </c>
      <c r="U154" s="46">
        <v>6.839165621794141</v>
      </c>
      <c r="V154" s="47">
        <v>7.0693860238238306</v>
      </c>
    </row>
    <row r="155" spans="1:22" x14ac:dyDescent="0.3">
      <c r="A155" s="21" t="s">
        <v>75</v>
      </c>
      <c r="B155" s="11" t="s">
        <v>181</v>
      </c>
      <c r="C155" s="23" t="s">
        <v>122</v>
      </c>
      <c r="D155" s="41">
        <v>0.5527077150962566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0</v>
      </c>
      <c r="K155" s="38">
        <v>0</v>
      </c>
      <c r="L155" s="38">
        <v>0</v>
      </c>
      <c r="M155" s="38">
        <v>0</v>
      </c>
      <c r="N155" s="38">
        <v>0</v>
      </c>
      <c r="O155" s="38">
        <v>0</v>
      </c>
      <c r="P155" s="38">
        <v>0</v>
      </c>
      <c r="Q155" s="38">
        <v>0.67056938046094938</v>
      </c>
      <c r="R155" s="38">
        <v>2.00491873396065</v>
      </c>
      <c r="S155" s="38">
        <v>2.2673851758357202</v>
      </c>
      <c r="T155" s="38">
        <v>2.1705628269410258</v>
      </c>
      <c r="U155" s="38">
        <v>1.3225064141561087</v>
      </c>
      <c r="V155" s="39">
        <v>1.5523852399211389</v>
      </c>
    </row>
    <row r="156" spans="1:22" x14ac:dyDescent="0.3">
      <c r="A156" s="20" t="s">
        <v>75</v>
      </c>
      <c r="B156" s="12" t="s">
        <v>181</v>
      </c>
      <c r="C156" s="24" t="s">
        <v>102</v>
      </c>
      <c r="D156" s="41">
        <v>0.75135645749421065</v>
      </c>
      <c r="E156" s="44">
        <v>0</v>
      </c>
      <c r="F156" s="44">
        <v>0</v>
      </c>
      <c r="G156" s="44">
        <v>0</v>
      </c>
      <c r="H156" s="44">
        <v>0</v>
      </c>
      <c r="I156" s="44">
        <v>0</v>
      </c>
      <c r="J156" s="44">
        <v>0</v>
      </c>
      <c r="K156" s="44">
        <v>0</v>
      </c>
      <c r="L156" s="44">
        <v>0</v>
      </c>
      <c r="M156" s="44">
        <v>0</v>
      </c>
      <c r="N156" s="44">
        <v>0</v>
      </c>
      <c r="O156" s="44">
        <v>0.39380156339220668</v>
      </c>
      <c r="P156" s="44">
        <v>0</v>
      </c>
      <c r="Q156" s="44">
        <v>1.4196529658325023</v>
      </c>
      <c r="R156" s="44">
        <v>1.4383005041243266</v>
      </c>
      <c r="S156" s="44">
        <v>3.3719847080493492</v>
      </c>
      <c r="T156" s="44">
        <v>3.2208401239379283</v>
      </c>
      <c r="U156" s="44">
        <v>3.347868663112346</v>
      </c>
      <c r="V156" s="45">
        <v>3.2359666911161931</v>
      </c>
    </row>
    <row r="157" spans="1:22" x14ac:dyDescent="0.3">
      <c r="A157" s="21" t="s">
        <v>76</v>
      </c>
      <c r="B157" s="11" t="s">
        <v>182</v>
      </c>
      <c r="C157" s="23" t="s">
        <v>121</v>
      </c>
      <c r="D157" s="41">
        <v>40.278493958760812</v>
      </c>
      <c r="E157" s="38">
        <v>0</v>
      </c>
      <c r="F157" s="38">
        <v>0</v>
      </c>
      <c r="G157" s="38">
        <v>0</v>
      </c>
      <c r="H157" s="38">
        <v>1.0083796347648963</v>
      </c>
      <c r="I157" s="38">
        <v>0</v>
      </c>
      <c r="J157" s="38">
        <v>0</v>
      </c>
      <c r="K157" s="38">
        <v>0.86396820597002022</v>
      </c>
      <c r="L157" s="38">
        <v>0.78185471575671817</v>
      </c>
      <c r="M157" s="38">
        <v>5.1448268765756033</v>
      </c>
      <c r="N157" s="38">
        <v>9.9089897403844684</v>
      </c>
      <c r="O157" s="38">
        <v>13.514158067952367</v>
      </c>
      <c r="P157" s="38">
        <v>33.516148689823275</v>
      </c>
      <c r="Q157" s="38">
        <v>59.563302973641356</v>
      </c>
      <c r="R157" s="38">
        <v>120.64697915531548</v>
      </c>
      <c r="S157" s="38">
        <v>139.1297718652919</v>
      </c>
      <c r="T157" s="38">
        <v>194.93795267603849</v>
      </c>
      <c r="U157" s="38">
        <v>230.25190926706944</v>
      </c>
      <c r="V157" s="39">
        <v>229.75504577427449</v>
      </c>
    </row>
    <row r="158" spans="1:22" x14ac:dyDescent="0.3">
      <c r="A158" s="21" t="s">
        <v>76</v>
      </c>
      <c r="B158" s="11" t="s">
        <v>182</v>
      </c>
      <c r="C158" s="23" t="s">
        <v>122</v>
      </c>
      <c r="D158" s="41">
        <v>12.461046667624693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v>0</v>
      </c>
      <c r="K158" s="38">
        <v>0</v>
      </c>
      <c r="L158" s="38">
        <v>1.6192627496700753</v>
      </c>
      <c r="M158" s="38">
        <v>0</v>
      </c>
      <c r="N158" s="38">
        <v>4.6031331993310118</v>
      </c>
      <c r="O158" s="38">
        <v>5.4627324587758794</v>
      </c>
      <c r="P158" s="38">
        <v>11.391305586011477</v>
      </c>
      <c r="Q158" s="38">
        <v>22.799358935672281</v>
      </c>
      <c r="R158" s="38">
        <v>30.073781009409753</v>
      </c>
      <c r="S158" s="38">
        <v>31.743392461700086</v>
      </c>
      <c r="T158" s="38">
        <v>32.558442404115389</v>
      </c>
      <c r="U158" s="38">
        <v>50.255243737932133</v>
      </c>
      <c r="V158" s="39">
        <v>43.466786717791884</v>
      </c>
    </row>
    <row r="159" spans="1:22" x14ac:dyDescent="0.3">
      <c r="A159" s="20" t="s">
        <v>76</v>
      </c>
      <c r="B159" s="12" t="s">
        <v>182</v>
      </c>
      <c r="C159" s="24" t="s">
        <v>102</v>
      </c>
      <c r="D159" s="41">
        <v>25.934752205231202</v>
      </c>
      <c r="E159" s="44">
        <v>0</v>
      </c>
      <c r="F159" s="44">
        <v>0</v>
      </c>
      <c r="G159" s="44">
        <v>0</v>
      </c>
      <c r="H159" s="44">
        <v>0.52023993465786422</v>
      </c>
      <c r="I159" s="44">
        <v>0</v>
      </c>
      <c r="J159" s="44">
        <v>0</v>
      </c>
      <c r="K159" s="44">
        <v>0.44522804580506131</v>
      </c>
      <c r="L159" s="44">
        <v>1.1932509724995426</v>
      </c>
      <c r="M159" s="44">
        <v>2.6058825938210801</v>
      </c>
      <c r="N159" s="44">
        <v>7.2646631490402997</v>
      </c>
      <c r="O159" s="44">
        <v>9.4512375214129598</v>
      </c>
      <c r="P159" s="44">
        <v>22.080091853182108</v>
      </c>
      <c r="Q159" s="44">
        <v>40.105196284768191</v>
      </c>
      <c r="R159" s="44">
        <v>71.915025206216342</v>
      </c>
      <c r="S159" s="44">
        <v>79.241640639159698</v>
      </c>
      <c r="T159" s="44">
        <v>98.557707792500594</v>
      </c>
      <c r="U159" s="44">
        <v>116.33843604315402</v>
      </c>
      <c r="V159" s="45">
        <v>100.31496742460197</v>
      </c>
    </row>
    <row r="160" spans="1:22" x14ac:dyDescent="0.3">
      <c r="A160" s="21" t="s">
        <v>77</v>
      </c>
      <c r="B160" s="11" t="s">
        <v>183</v>
      </c>
      <c r="C160" s="23" t="s">
        <v>121</v>
      </c>
      <c r="D160" s="41">
        <v>1.1233046123957198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0</v>
      </c>
      <c r="K160" s="38">
        <v>0</v>
      </c>
      <c r="L160" s="38">
        <v>0</v>
      </c>
      <c r="M160" s="38">
        <v>0</v>
      </c>
      <c r="N160" s="38">
        <v>0.76222998002957454</v>
      </c>
      <c r="O160" s="38">
        <v>0.79495047458543333</v>
      </c>
      <c r="P160" s="38">
        <v>1.5234613040828762</v>
      </c>
      <c r="Q160" s="38">
        <v>0</v>
      </c>
      <c r="R160" s="38">
        <v>2.3351028223609447</v>
      </c>
      <c r="S160" s="38">
        <v>7.6235491433036646</v>
      </c>
      <c r="T160" s="38">
        <v>3.1697228077404631</v>
      </c>
      <c r="U160" s="38">
        <v>4.559443747862761</v>
      </c>
      <c r="V160" s="39">
        <v>7.0693860238238306</v>
      </c>
    </row>
    <row r="161" spans="1:22" x14ac:dyDescent="0.3">
      <c r="A161" s="21" t="s">
        <v>77</v>
      </c>
      <c r="B161" s="11" t="s">
        <v>183</v>
      </c>
      <c r="C161" s="23" t="s">
        <v>122</v>
      </c>
      <c r="D161" s="41">
        <v>0.50246155917841506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0</v>
      </c>
      <c r="K161" s="38">
        <v>0</v>
      </c>
      <c r="L161" s="38">
        <v>0</v>
      </c>
      <c r="M161" s="38">
        <v>0</v>
      </c>
      <c r="N161" s="38">
        <v>1.534377733110337</v>
      </c>
      <c r="O161" s="38">
        <v>0</v>
      </c>
      <c r="P161" s="38">
        <v>0</v>
      </c>
      <c r="Q161" s="38">
        <v>0</v>
      </c>
      <c r="R161" s="38">
        <v>1.3366124893071001</v>
      </c>
      <c r="S161" s="38">
        <v>2.2673851758357202</v>
      </c>
      <c r="T161" s="38">
        <v>2.1705628269410258</v>
      </c>
      <c r="U161" s="38">
        <v>0</v>
      </c>
      <c r="V161" s="39">
        <v>1.5523852399211389</v>
      </c>
    </row>
    <row r="162" spans="1:22" x14ac:dyDescent="0.3">
      <c r="A162" s="20" t="s">
        <v>77</v>
      </c>
      <c r="B162" s="12" t="s">
        <v>183</v>
      </c>
      <c r="C162" s="24" t="s">
        <v>102</v>
      </c>
      <c r="D162" s="41">
        <v>0.8031741442179493</v>
      </c>
      <c r="E162" s="44">
        <v>0</v>
      </c>
      <c r="F162" s="44">
        <v>0</v>
      </c>
      <c r="G162" s="44">
        <v>0</v>
      </c>
      <c r="H162" s="44">
        <v>0</v>
      </c>
      <c r="I162" s="44">
        <v>0</v>
      </c>
      <c r="J162" s="44">
        <v>0</v>
      </c>
      <c r="K162" s="44">
        <v>0</v>
      </c>
      <c r="L162" s="44">
        <v>0</v>
      </c>
      <c r="M162" s="44">
        <v>0</v>
      </c>
      <c r="N162" s="44">
        <v>1.1470520761642578</v>
      </c>
      <c r="O162" s="44">
        <v>0.39380156339220668</v>
      </c>
      <c r="P162" s="44">
        <v>0.736003061772737</v>
      </c>
      <c r="Q162" s="44">
        <v>0</v>
      </c>
      <c r="R162" s="44">
        <v>1.7978756301554084</v>
      </c>
      <c r="S162" s="44">
        <v>4.6364789735678551</v>
      </c>
      <c r="T162" s="44">
        <v>2.5766720991503425</v>
      </c>
      <c r="U162" s="44">
        <v>1.673934331556173</v>
      </c>
      <c r="V162" s="45">
        <v>3.2359666911161931</v>
      </c>
    </row>
    <row r="163" spans="1:22" x14ac:dyDescent="0.3">
      <c r="A163" s="21" t="s">
        <v>78</v>
      </c>
      <c r="B163" s="11" t="s">
        <v>184</v>
      </c>
      <c r="C163" s="23" t="s">
        <v>121</v>
      </c>
      <c r="D163" s="41">
        <v>1.3372673957091903</v>
      </c>
      <c r="E163" s="38">
        <v>0</v>
      </c>
      <c r="F163" s="38">
        <v>0</v>
      </c>
      <c r="G163" s="38">
        <v>0</v>
      </c>
      <c r="H163" s="38">
        <v>0</v>
      </c>
      <c r="I163" s="38">
        <v>0.95645270819584316</v>
      </c>
      <c r="J163" s="38">
        <v>0</v>
      </c>
      <c r="K163" s="38">
        <v>0</v>
      </c>
      <c r="L163" s="38">
        <v>0</v>
      </c>
      <c r="M163" s="38">
        <v>0</v>
      </c>
      <c r="N163" s="38">
        <v>3.0489199201182982</v>
      </c>
      <c r="O163" s="38">
        <v>0.79495047458543333</v>
      </c>
      <c r="P163" s="38">
        <v>2.2851919561243146</v>
      </c>
      <c r="Q163" s="38">
        <v>1.5079317208516798</v>
      </c>
      <c r="R163" s="38">
        <v>3.1134704298145932</v>
      </c>
      <c r="S163" s="38">
        <v>3.8117745716518323</v>
      </c>
      <c r="T163" s="38">
        <v>3.1697228077404631</v>
      </c>
      <c r="U163" s="38">
        <v>2.2797218739313805</v>
      </c>
      <c r="V163" s="39">
        <v>10.604079035735746</v>
      </c>
    </row>
    <row r="164" spans="1:22" x14ac:dyDescent="0.3">
      <c r="A164" s="21" t="s">
        <v>78</v>
      </c>
      <c r="B164" s="11" t="s">
        <v>184</v>
      </c>
      <c r="C164" s="23" t="s">
        <v>122</v>
      </c>
      <c r="D164" s="41">
        <v>0.80393849468546408</v>
      </c>
      <c r="E164" s="38">
        <v>1.1725253851745889</v>
      </c>
      <c r="F164" s="38">
        <v>0</v>
      </c>
      <c r="G164" s="38">
        <v>0</v>
      </c>
      <c r="H164" s="38">
        <v>0</v>
      </c>
      <c r="I164" s="38">
        <v>0</v>
      </c>
      <c r="J164" s="38">
        <v>0</v>
      </c>
      <c r="K164" s="38">
        <v>0</v>
      </c>
      <c r="L164" s="38">
        <v>0.80963137483503766</v>
      </c>
      <c r="M164" s="38">
        <v>0</v>
      </c>
      <c r="N164" s="38">
        <v>0.76718886655516849</v>
      </c>
      <c r="O164" s="38">
        <v>1.5607807025073943</v>
      </c>
      <c r="P164" s="38">
        <v>1.4239131982514346</v>
      </c>
      <c r="Q164" s="38">
        <v>1.3411387609218988</v>
      </c>
      <c r="R164" s="38">
        <v>1.3366124893071001</v>
      </c>
      <c r="S164" s="38">
        <v>0.75579505861190677</v>
      </c>
      <c r="T164" s="38">
        <v>2.1705628269410258</v>
      </c>
      <c r="U164" s="38">
        <v>2.6450128283122174</v>
      </c>
      <c r="V164" s="39">
        <v>0</v>
      </c>
    </row>
    <row r="165" spans="1:22" x14ac:dyDescent="0.3">
      <c r="A165" s="20" t="s">
        <v>78</v>
      </c>
      <c r="B165" s="12" t="s">
        <v>184</v>
      </c>
      <c r="C165" s="24" t="s">
        <v>102</v>
      </c>
      <c r="D165" s="41">
        <v>1.0622625778366426</v>
      </c>
      <c r="E165" s="44">
        <v>0.57247866085791654</v>
      </c>
      <c r="F165" s="44">
        <v>0</v>
      </c>
      <c r="G165" s="44">
        <v>0</v>
      </c>
      <c r="H165" s="44">
        <v>0</v>
      </c>
      <c r="I165" s="44">
        <v>0.49858402137928287</v>
      </c>
      <c r="J165" s="44">
        <v>0</v>
      </c>
      <c r="K165" s="44">
        <v>0</v>
      </c>
      <c r="L165" s="44">
        <v>0.39775032416651418</v>
      </c>
      <c r="M165" s="44">
        <v>0</v>
      </c>
      <c r="N165" s="44">
        <v>1.9117534602737631</v>
      </c>
      <c r="O165" s="44">
        <v>1.18140469017662</v>
      </c>
      <c r="P165" s="44">
        <v>1.8400076544318422</v>
      </c>
      <c r="Q165" s="44">
        <v>1.4196529658325023</v>
      </c>
      <c r="R165" s="44">
        <v>2.1574507561864902</v>
      </c>
      <c r="S165" s="44">
        <v>2.1074904425308429</v>
      </c>
      <c r="T165" s="44">
        <v>2.5766720991503425</v>
      </c>
      <c r="U165" s="44">
        <v>2.5109014973342596</v>
      </c>
      <c r="V165" s="45">
        <v>3.2359666911161931</v>
      </c>
    </row>
    <row r="166" spans="1:22" x14ac:dyDescent="0.3">
      <c r="A166" s="21" t="s">
        <v>79</v>
      </c>
      <c r="B166" s="11" t="s">
        <v>185</v>
      </c>
      <c r="C166" s="23" t="s">
        <v>121</v>
      </c>
      <c r="D166" s="41">
        <v>0.32094417497020566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0</v>
      </c>
      <c r="K166" s="38">
        <v>0</v>
      </c>
      <c r="L166" s="38">
        <v>0</v>
      </c>
      <c r="M166" s="38">
        <v>0</v>
      </c>
      <c r="N166" s="38">
        <v>0.76222998002957454</v>
      </c>
      <c r="O166" s="38">
        <v>0.79495047458543333</v>
      </c>
      <c r="P166" s="38">
        <v>0</v>
      </c>
      <c r="Q166" s="38">
        <v>0</v>
      </c>
      <c r="R166" s="38">
        <v>0.7783676074536483</v>
      </c>
      <c r="S166" s="38">
        <v>0</v>
      </c>
      <c r="T166" s="38">
        <v>0</v>
      </c>
      <c r="U166" s="38">
        <v>4.559443747862761</v>
      </c>
      <c r="V166" s="39">
        <v>3.5346930119119153</v>
      </c>
    </row>
    <row r="167" spans="1:22" x14ac:dyDescent="0.3">
      <c r="A167" s="21" t="s">
        <v>79</v>
      </c>
      <c r="B167" s="11" t="s">
        <v>185</v>
      </c>
      <c r="C167" s="23" t="s">
        <v>122</v>
      </c>
      <c r="D167" s="41">
        <v>0.10049231183568301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0</v>
      </c>
      <c r="K167" s="38">
        <v>0</v>
      </c>
      <c r="L167" s="38">
        <v>0</v>
      </c>
      <c r="M167" s="38">
        <v>0</v>
      </c>
      <c r="N167" s="38">
        <v>0</v>
      </c>
      <c r="O167" s="38">
        <v>0</v>
      </c>
      <c r="P167" s="38">
        <v>0</v>
      </c>
      <c r="Q167" s="38">
        <v>0.67056938046094938</v>
      </c>
      <c r="R167" s="38">
        <v>0.66830624465355004</v>
      </c>
      <c r="S167" s="38">
        <v>0</v>
      </c>
      <c r="T167" s="38">
        <v>0</v>
      </c>
      <c r="U167" s="38">
        <v>0</v>
      </c>
      <c r="V167" s="39">
        <v>0</v>
      </c>
    </row>
    <row r="168" spans="1:22" x14ac:dyDescent="0.3">
      <c r="A168" s="20" t="s">
        <v>79</v>
      </c>
      <c r="B168" s="12" t="s">
        <v>185</v>
      </c>
      <c r="C168" s="24" t="s">
        <v>102</v>
      </c>
      <c r="D168" s="41">
        <v>0.2072707468949547</v>
      </c>
      <c r="E168" s="44">
        <v>0</v>
      </c>
      <c r="F168" s="44">
        <v>0</v>
      </c>
      <c r="G168" s="44">
        <v>0</v>
      </c>
      <c r="H168" s="44">
        <v>0</v>
      </c>
      <c r="I168" s="44">
        <v>0</v>
      </c>
      <c r="J168" s="44">
        <v>0</v>
      </c>
      <c r="K168" s="44">
        <v>0</v>
      </c>
      <c r="L168" s="44">
        <v>0</v>
      </c>
      <c r="M168" s="44">
        <v>0</v>
      </c>
      <c r="N168" s="44">
        <v>0.38235069205475258</v>
      </c>
      <c r="O168" s="44">
        <v>0.39380156339220668</v>
      </c>
      <c r="P168" s="44">
        <v>0</v>
      </c>
      <c r="Q168" s="44">
        <v>0.35491324145812558</v>
      </c>
      <c r="R168" s="44">
        <v>0.71915025206216332</v>
      </c>
      <c r="S168" s="44">
        <v>0</v>
      </c>
      <c r="T168" s="44">
        <v>0</v>
      </c>
      <c r="U168" s="44">
        <v>1.673934331556173</v>
      </c>
      <c r="V168" s="45">
        <v>1.0786555637053976</v>
      </c>
    </row>
    <row r="169" spans="1:22" x14ac:dyDescent="0.3">
      <c r="A169" s="21" t="s">
        <v>80</v>
      </c>
      <c r="B169" s="11" t="s">
        <v>186</v>
      </c>
      <c r="C169" s="23" t="s">
        <v>121</v>
      </c>
      <c r="D169" s="41">
        <v>11.928425169725978</v>
      </c>
      <c r="E169" s="38">
        <v>2.2373116463257752</v>
      </c>
      <c r="F169" s="38">
        <v>3.2890048567638388</v>
      </c>
      <c r="G169" s="38">
        <v>1.0005903483055003</v>
      </c>
      <c r="H169" s="38">
        <v>0</v>
      </c>
      <c r="I169" s="38">
        <v>1.9129054163916863</v>
      </c>
      <c r="J169" s="38">
        <v>3.4499115960153524</v>
      </c>
      <c r="K169" s="38">
        <v>1.7279364119400404</v>
      </c>
      <c r="L169" s="38">
        <v>4.6911282945403086</v>
      </c>
      <c r="M169" s="38">
        <v>6.6147774127400609</v>
      </c>
      <c r="N169" s="38">
        <v>8.3845297803253196</v>
      </c>
      <c r="O169" s="38">
        <v>11.924257118781501</v>
      </c>
      <c r="P169" s="38">
        <v>15.234613040828764</v>
      </c>
      <c r="Q169" s="38">
        <v>26.388805114904397</v>
      </c>
      <c r="R169" s="38">
        <v>26.464498653424037</v>
      </c>
      <c r="S169" s="38">
        <v>27.635365644475783</v>
      </c>
      <c r="T169" s="38">
        <v>47.545842116106947</v>
      </c>
      <c r="U169" s="38">
        <v>25.076940613245185</v>
      </c>
      <c r="V169" s="39">
        <v>31.812237107207238</v>
      </c>
    </row>
    <row r="170" spans="1:22" x14ac:dyDescent="0.3">
      <c r="A170" s="21" t="s">
        <v>80</v>
      </c>
      <c r="B170" s="11" t="s">
        <v>186</v>
      </c>
      <c r="C170" s="23" t="s">
        <v>122</v>
      </c>
      <c r="D170" s="41">
        <v>8.5418465060330568</v>
      </c>
      <c r="E170" s="38">
        <v>2.3450507703491779</v>
      </c>
      <c r="F170" s="38">
        <v>1.1567647603183417</v>
      </c>
      <c r="G170" s="38">
        <v>2.1172086720867207</v>
      </c>
      <c r="H170" s="38">
        <v>0</v>
      </c>
      <c r="I170" s="38">
        <v>1.041503931677342</v>
      </c>
      <c r="J170" s="38">
        <v>3.710058897184993</v>
      </c>
      <c r="K170" s="38">
        <v>3.6744779944699109</v>
      </c>
      <c r="L170" s="38">
        <v>4.0481568741751879</v>
      </c>
      <c r="M170" s="38">
        <v>5.2804683021031353</v>
      </c>
      <c r="N170" s="38">
        <v>1.534377733110337</v>
      </c>
      <c r="O170" s="38">
        <v>7.8039035125369711</v>
      </c>
      <c r="P170" s="38">
        <v>13.527175383388627</v>
      </c>
      <c r="Q170" s="38">
        <v>17.434803891984686</v>
      </c>
      <c r="R170" s="38">
        <v>16.0393498716852</v>
      </c>
      <c r="S170" s="38">
        <v>17.383286348073856</v>
      </c>
      <c r="T170" s="38">
        <v>15.193939788587182</v>
      </c>
      <c r="U170" s="38">
        <v>22.482609040653848</v>
      </c>
      <c r="V170" s="39">
        <v>13.971467159290251</v>
      </c>
    </row>
    <row r="171" spans="1:22" x14ac:dyDescent="0.3">
      <c r="A171" s="20" t="s">
        <v>80</v>
      </c>
      <c r="B171" s="12" t="s">
        <v>186</v>
      </c>
      <c r="C171" s="24" t="s">
        <v>102</v>
      </c>
      <c r="D171" s="41">
        <v>10.182175441214648</v>
      </c>
      <c r="E171" s="44">
        <v>2.2899146434316662</v>
      </c>
      <c r="F171" s="44">
        <v>2.2514789402288629</v>
      </c>
      <c r="G171" s="44">
        <v>1.5431701859520075</v>
      </c>
      <c r="H171" s="44">
        <v>0</v>
      </c>
      <c r="I171" s="44">
        <v>1.4957520641378486</v>
      </c>
      <c r="J171" s="44">
        <v>3.5752592062924564</v>
      </c>
      <c r="K171" s="44">
        <v>2.671368274830368</v>
      </c>
      <c r="L171" s="44">
        <v>4.375253565831656</v>
      </c>
      <c r="M171" s="44">
        <v>5.9563030715910408</v>
      </c>
      <c r="N171" s="44">
        <v>4.9705589967117838</v>
      </c>
      <c r="O171" s="44">
        <v>9.8450390848051672</v>
      </c>
      <c r="P171" s="44">
        <v>14.35205970456837</v>
      </c>
      <c r="Q171" s="44">
        <v>21.649707728945657</v>
      </c>
      <c r="R171" s="44">
        <v>20.855357309802738</v>
      </c>
      <c r="S171" s="44">
        <v>21.917900602320767</v>
      </c>
      <c r="T171" s="44">
        <v>28.343393090653766</v>
      </c>
      <c r="U171" s="44">
        <v>23.435080641786424</v>
      </c>
      <c r="V171" s="45">
        <v>19.415800146697155</v>
      </c>
    </row>
    <row r="172" spans="1:22" x14ac:dyDescent="0.3">
      <c r="A172" s="21" t="s">
        <v>81</v>
      </c>
      <c r="B172" s="11" t="s">
        <v>187</v>
      </c>
      <c r="C172" s="23" t="s">
        <v>121</v>
      </c>
      <c r="D172" s="41">
        <v>0.4814162624553085</v>
      </c>
      <c r="E172" s="38">
        <v>1.1186558231628876</v>
      </c>
      <c r="F172" s="38">
        <v>0</v>
      </c>
      <c r="G172" s="38">
        <v>1.0005903483055003</v>
      </c>
      <c r="H172" s="38">
        <v>0</v>
      </c>
      <c r="I172" s="38">
        <v>0</v>
      </c>
      <c r="J172" s="38">
        <v>0</v>
      </c>
      <c r="K172" s="38">
        <v>0.86396820597002022</v>
      </c>
      <c r="L172" s="38">
        <v>0</v>
      </c>
      <c r="M172" s="38">
        <v>0.73497526808222902</v>
      </c>
      <c r="N172" s="38">
        <v>0.76222998002957454</v>
      </c>
      <c r="O172" s="38">
        <v>0</v>
      </c>
      <c r="P172" s="38">
        <v>0.76173065204143808</v>
      </c>
      <c r="Q172" s="38">
        <v>0</v>
      </c>
      <c r="R172" s="38">
        <v>1.5567352149072966</v>
      </c>
      <c r="S172" s="38">
        <v>0</v>
      </c>
      <c r="T172" s="38">
        <v>0</v>
      </c>
      <c r="U172" s="38">
        <v>0</v>
      </c>
      <c r="V172" s="39">
        <v>3.5346930119119153</v>
      </c>
    </row>
    <row r="173" spans="1:22" x14ac:dyDescent="0.3">
      <c r="A173" s="21" t="s">
        <v>81</v>
      </c>
      <c r="B173" s="11" t="s">
        <v>187</v>
      </c>
      <c r="C173" s="23" t="s">
        <v>122</v>
      </c>
      <c r="D173" s="41">
        <v>0.20098462367136602</v>
      </c>
      <c r="E173" s="38">
        <v>1.1725253851745889</v>
      </c>
      <c r="F173" s="38">
        <v>1.1567647603183417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38">
        <v>0</v>
      </c>
      <c r="M173" s="38">
        <v>0</v>
      </c>
      <c r="N173" s="38">
        <v>0</v>
      </c>
      <c r="O173" s="38">
        <v>0.78039035125369716</v>
      </c>
      <c r="P173" s="38">
        <v>0</v>
      </c>
      <c r="Q173" s="38">
        <v>0</v>
      </c>
      <c r="R173" s="38">
        <v>0</v>
      </c>
      <c r="S173" s="38">
        <v>0.75579505861190677</v>
      </c>
      <c r="T173" s="38">
        <v>0</v>
      </c>
      <c r="U173" s="38">
        <v>0</v>
      </c>
      <c r="V173" s="39">
        <v>0</v>
      </c>
    </row>
    <row r="174" spans="1:22" x14ac:dyDescent="0.3">
      <c r="A174" s="20" t="s">
        <v>81</v>
      </c>
      <c r="B174" s="12" t="s">
        <v>187</v>
      </c>
      <c r="C174" s="24" t="s">
        <v>102</v>
      </c>
      <c r="D174" s="41">
        <v>0.33681496370430136</v>
      </c>
      <c r="E174" s="44">
        <v>1.1449573217158331</v>
      </c>
      <c r="F174" s="44">
        <v>0.56286973505721571</v>
      </c>
      <c r="G174" s="44">
        <v>0.51439006198400239</v>
      </c>
      <c r="H174" s="44">
        <v>0</v>
      </c>
      <c r="I174" s="44">
        <v>0</v>
      </c>
      <c r="J174" s="44">
        <v>0</v>
      </c>
      <c r="K174" s="44">
        <v>0.44522804580506131</v>
      </c>
      <c r="L174" s="44">
        <v>0</v>
      </c>
      <c r="M174" s="44">
        <v>0.37226894197444005</v>
      </c>
      <c r="N174" s="44">
        <v>0.38235069205475258</v>
      </c>
      <c r="O174" s="44">
        <v>0.39380156339220668</v>
      </c>
      <c r="P174" s="44">
        <v>0.3680015308863685</v>
      </c>
      <c r="Q174" s="44">
        <v>0</v>
      </c>
      <c r="R174" s="44">
        <v>0.71915025206216332</v>
      </c>
      <c r="S174" s="44">
        <v>0.42149808850616866</v>
      </c>
      <c r="T174" s="44">
        <v>0</v>
      </c>
      <c r="U174" s="44">
        <v>0</v>
      </c>
      <c r="V174" s="45">
        <v>1.0786555637053976</v>
      </c>
    </row>
    <row r="175" spans="1:22" x14ac:dyDescent="0.3">
      <c r="A175" s="21" t="s">
        <v>82</v>
      </c>
      <c r="B175" s="11" t="s">
        <v>188</v>
      </c>
      <c r="C175" s="23" t="s">
        <v>121</v>
      </c>
      <c r="D175" s="41">
        <v>11.607480994755772</v>
      </c>
      <c r="E175" s="38">
        <v>0</v>
      </c>
      <c r="F175" s="38">
        <v>1.0963349522546126</v>
      </c>
      <c r="G175" s="38">
        <v>0</v>
      </c>
      <c r="H175" s="38">
        <v>2.0167592695297927</v>
      </c>
      <c r="I175" s="38">
        <v>3.8258108327833726</v>
      </c>
      <c r="J175" s="38">
        <v>7.7623010910345425</v>
      </c>
      <c r="K175" s="38">
        <v>17.279364119400405</v>
      </c>
      <c r="L175" s="38">
        <v>17.200803746647797</v>
      </c>
      <c r="M175" s="38">
        <v>22.049258042466871</v>
      </c>
      <c r="N175" s="38">
        <v>22.104669420857661</v>
      </c>
      <c r="O175" s="38">
        <v>12.719207593366933</v>
      </c>
      <c r="P175" s="38">
        <v>15.234613040828764</v>
      </c>
      <c r="Q175" s="38">
        <v>11.309487906387599</v>
      </c>
      <c r="R175" s="38">
        <v>14.788984541619318</v>
      </c>
      <c r="S175" s="38">
        <v>14.294154643694371</v>
      </c>
      <c r="T175" s="38">
        <v>14.263752634832084</v>
      </c>
      <c r="U175" s="38">
        <v>9.1188874957255219</v>
      </c>
      <c r="V175" s="39">
        <v>7.0693860238238306</v>
      </c>
    </row>
    <row r="176" spans="1:22" x14ac:dyDescent="0.3">
      <c r="A176" s="21" t="s">
        <v>82</v>
      </c>
      <c r="B176" s="11" t="s">
        <v>188</v>
      </c>
      <c r="C176" s="23" t="s">
        <v>122</v>
      </c>
      <c r="D176" s="41">
        <v>33.112216749857552</v>
      </c>
      <c r="E176" s="38">
        <v>0</v>
      </c>
      <c r="F176" s="38">
        <v>0</v>
      </c>
      <c r="G176" s="38">
        <v>3.1758130081300817</v>
      </c>
      <c r="H176" s="38">
        <v>12.896292315959162</v>
      </c>
      <c r="I176" s="38">
        <v>21.871582565224184</v>
      </c>
      <c r="J176" s="38">
        <v>34.318044798961182</v>
      </c>
      <c r="K176" s="38">
        <v>56.035789415666137</v>
      </c>
      <c r="L176" s="38">
        <v>52.626039364277446</v>
      </c>
      <c r="M176" s="38">
        <v>56.576446093962161</v>
      </c>
      <c r="N176" s="38">
        <v>49.100087459530783</v>
      </c>
      <c r="O176" s="38">
        <v>62.431228100295769</v>
      </c>
      <c r="P176" s="38">
        <v>39.157612951914452</v>
      </c>
      <c r="Q176" s="38">
        <v>44.928148490883615</v>
      </c>
      <c r="R176" s="38">
        <v>34.751924721984601</v>
      </c>
      <c r="S176" s="38">
        <v>28.72021222725246</v>
      </c>
      <c r="T176" s="38">
        <v>20.620346855939747</v>
      </c>
      <c r="U176" s="38">
        <v>9.2575448990927605</v>
      </c>
      <c r="V176" s="39">
        <v>4.6571557197634164</v>
      </c>
    </row>
    <row r="177" spans="1:22" x14ac:dyDescent="0.3">
      <c r="A177" s="20" t="s">
        <v>82</v>
      </c>
      <c r="B177" s="12" t="s">
        <v>188</v>
      </c>
      <c r="C177" s="24" t="s">
        <v>102</v>
      </c>
      <c r="D177" s="41">
        <v>22.696146784997538</v>
      </c>
      <c r="E177" s="44">
        <v>0</v>
      </c>
      <c r="F177" s="44">
        <v>0.56286973505721571</v>
      </c>
      <c r="G177" s="44">
        <v>1.5431701859520075</v>
      </c>
      <c r="H177" s="44">
        <v>7.2833590852100993</v>
      </c>
      <c r="I177" s="44">
        <v>12.46460053448207</v>
      </c>
      <c r="J177" s="44">
        <v>20.557740436181621</v>
      </c>
      <c r="K177" s="44">
        <v>36.063471710209967</v>
      </c>
      <c r="L177" s="44">
        <v>34.604278202486732</v>
      </c>
      <c r="M177" s="44">
        <v>39.088238907316203</v>
      </c>
      <c r="N177" s="44">
        <v>35.558614361091998</v>
      </c>
      <c r="O177" s="44">
        <v>37.804950085651839</v>
      </c>
      <c r="P177" s="44">
        <v>27.600114816477635</v>
      </c>
      <c r="Q177" s="44">
        <v>29.102885799566295</v>
      </c>
      <c r="R177" s="44">
        <v>25.5298339482068</v>
      </c>
      <c r="S177" s="44">
        <v>22.339398690826936</v>
      </c>
      <c r="T177" s="44">
        <v>18.036704694052396</v>
      </c>
      <c r="U177" s="44">
        <v>9.2066388235589525</v>
      </c>
      <c r="V177" s="45">
        <v>5.3932778185269887</v>
      </c>
    </row>
    <row r="178" spans="1:22" x14ac:dyDescent="0.3">
      <c r="A178" s="21" t="s">
        <v>83</v>
      </c>
      <c r="B178" s="11" t="s">
        <v>189</v>
      </c>
      <c r="C178" s="23" t="s">
        <v>121</v>
      </c>
      <c r="D178" s="41">
        <v>0.64188834994041133</v>
      </c>
      <c r="E178" s="38">
        <v>4.4746232926515503</v>
      </c>
      <c r="F178" s="38">
        <v>0</v>
      </c>
      <c r="G178" s="38">
        <v>0</v>
      </c>
      <c r="H178" s="38">
        <v>0</v>
      </c>
      <c r="I178" s="38">
        <v>0</v>
      </c>
      <c r="J178" s="38">
        <v>0</v>
      </c>
      <c r="K178" s="38">
        <v>0</v>
      </c>
      <c r="L178" s="38">
        <v>0.78185471575671817</v>
      </c>
      <c r="M178" s="38">
        <v>0.73497526808222902</v>
      </c>
      <c r="N178" s="38">
        <v>0</v>
      </c>
      <c r="O178" s="38">
        <v>0</v>
      </c>
      <c r="P178" s="38">
        <v>0.76173065204143808</v>
      </c>
      <c r="Q178" s="38">
        <v>0.75396586042583991</v>
      </c>
      <c r="R178" s="38">
        <v>1.5567352149072966</v>
      </c>
      <c r="S178" s="38">
        <v>0</v>
      </c>
      <c r="T178" s="38">
        <v>3.1697228077404631</v>
      </c>
      <c r="U178" s="38">
        <v>0</v>
      </c>
      <c r="V178" s="39">
        <v>0</v>
      </c>
    </row>
    <row r="179" spans="1:22" x14ac:dyDescent="0.3">
      <c r="A179" s="21" t="s">
        <v>83</v>
      </c>
      <c r="B179" s="11" t="s">
        <v>189</v>
      </c>
      <c r="C179" s="23" t="s">
        <v>122</v>
      </c>
      <c r="D179" s="41">
        <v>0.75369233876762265</v>
      </c>
      <c r="E179" s="38">
        <v>2.3450507703491779</v>
      </c>
      <c r="F179" s="38">
        <v>0</v>
      </c>
      <c r="G179" s="38">
        <v>0</v>
      </c>
      <c r="H179" s="38">
        <v>0</v>
      </c>
      <c r="I179" s="38">
        <v>1.041503931677342</v>
      </c>
      <c r="J179" s="38">
        <v>0.92751472429624826</v>
      </c>
      <c r="K179" s="38">
        <v>0.91861949861747771</v>
      </c>
      <c r="L179" s="38">
        <v>0.80963137483503766</v>
      </c>
      <c r="M179" s="38">
        <v>0</v>
      </c>
      <c r="N179" s="38">
        <v>0</v>
      </c>
      <c r="O179" s="38">
        <v>1.5607807025073943</v>
      </c>
      <c r="P179" s="38">
        <v>0.71195659912571729</v>
      </c>
      <c r="Q179" s="38">
        <v>0.67056938046094938</v>
      </c>
      <c r="R179" s="38">
        <v>1.3366124893071001</v>
      </c>
      <c r="S179" s="38">
        <v>0</v>
      </c>
      <c r="T179" s="38">
        <v>1.0852814134705129</v>
      </c>
      <c r="U179" s="38">
        <v>1.3225064141561087</v>
      </c>
      <c r="V179" s="39">
        <v>1.5523852399211389</v>
      </c>
    </row>
    <row r="180" spans="1:22" x14ac:dyDescent="0.3">
      <c r="A180" s="20" t="s">
        <v>83</v>
      </c>
      <c r="B180" s="12" t="s">
        <v>189</v>
      </c>
      <c r="C180" s="24" t="s">
        <v>102</v>
      </c>
      <c r="D180" s="41">
        <v>0.699538770770472</v>
      </c>
      <c r="E180" s="44">
        <v>3.434871965147499</v>
      </c>
      <c r="F180" s="44">
        <v>0</v>
      </c>
      <c r="G180" s="44">
        <v>0</v>
      </c>
      <c r="H180" s="44">
        <v>0</v>
      </c>
      <c r="I180" s="44">
        <v>0.49858402137928287</v>
      </c>
      <c r="J180" s="44">
        <v>0.44690740078655705</v>
      </c>
      <c r="K180" s="44">
        <v>0.44522804580506131</v>
      </c>
      <c r="L180" s="44">
        <v>0.79550064833302836</v>
      </c>
      <c r="M180" s="44">
        <v>0.37226894197444005</v>
      </c>
      <c r="N180" s="44">
        <v>0</v>
      </c>
      <c r="O180" s="44">
        <v>0.78760312678441335</v>
      </c>
      <c r="P180" s="44">
        <v>0.736003061772737</v>
      </c>
      <c r="Q180" s="44">
        <v>0.70982648291625117</v>
      </c>
      <c r="R180" s="44">
        <v>1.4383005041243266</v>
      </c>
      <c r="S180" s="44">
        <v>0</v>
      </c>
      <c r="T180" s="44">
        <v>1.9325040743627566</v>
      </c>
      <c r="U180" s="44">
        <v>0.8369671657780865</v>
      </c>
      <c r="V180" s="45">
        <v>1.0786555637053976</v>
      </c>
    </row>
    <row r="181" spans="1:22" x14ac:dyDescent="0.3">
      <c r="A181" s="21" t="s">
        <v>84</v>
      </c>
      <c r="B181" s="11" t="s">
        <v>190</v>
      </c>
      <c r="C181" s="23" t="s">
        <v>121</v>
      </c>
      <c r="D181" s="41">
        <v>0.26745347914183804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0</v>
      </c>
      <c r="K181" s="38">
        <v>0.86396820597002022</v>
      </c>
      <c r="L181" s="38">
        <v>0</v>
      </c>
      <c r="M181" s="38">
        <v>0</v>
      </c>
      <c r="N181" s="38">
        <v>0</v>
      </c>
      <c r="O181" s="38">
        <v>0.79495047458543333</v>
      </c>
      <c r="P181" s="38">
        <v>0</v>
      </c>
      <c r="Q181" s="38">
        <v>0.75396586042583991</v>
      </c>
      <c r="R181" s="38">
        <v>0</v>
      </c>
      <c r="S181" s="38">
        <v>0.95294364291295808</v>
      </c>
      <c r="T181" s="38">
        <v>1.5848614038702316</v>
      </c>
      <c r="U181" s="38">
        <v>0</v>
      </c>
      <c r="V181" s="39">
        <v>0</v>
      </c>
    </row>
    <row r="182" spans="1:22" x14ac:dyDescent="0.3">
      <c r="A182" s="21" t="s">
        <v>84</v>
      </c>
      <c r="B182" s="11" t="s">
        <v>190</v>
      </c>
      <c r="C182" s="23" t="s">
        <v>122</v>
      </c>
      <c r="D182" s="41">
        <v>5.0246155917841505E-2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0</v>
      </c>
      <c r="K182" s="38">
        <v>0</v>
      </c>
      <c r="L182" s="38">
        <v>0</v>
      </c>
      <c r="M182" s="38">
        <v>0</v>
      </c>
      <c r="N182" s="38">
        <v>0</v>
      </c>
      <c r="O182" s="38">
        <v>0</v>
      </c>
      <c r="P182" s="38">
        <v>0</v>
      </c>
      <c r="Q182" s="38">
        <v>0</v>
      </c>
      <c r="R182" s="38">
        <v>0.66830624465355004</v>
      </c>
      <c r="S182" s="38">
        <v>0</v>
      </c>
      <c r="T182" s="38">
        <v>0</v>
      </c>
      <c r="U182" s="38">
        <v>0</v>
      </c>
      <c r="V182" s="39">
        <v>0</v>
      </c>
    </row>
    <row r="183" spans="1:22" x14ac:dyDescent="0.3">
      <c r="A183" s="20" t="s">
        <v>84</v>
      </c>
      <c r="B183" s="12" t="s">
        <v>190</v>
      </c>
      <c r="C183" s="24" t="s">
        <v>102</v>
      </c>
      <c r="D183" s="41">
        <v>0.15545306017121599</v>
      </c>
      <c r="E183" s="44">
        <v>0</v>
      </c>
      <c r="F183" s="44">
        <v>0</v>
      </c>
      <c r="G183" s="44">
        <v>0</v>
      </c>
      <c r="H183" s="44">
        <v>0</v>
      </c>
      <c r="I183" s="44">
        <v>0</v>
      </c>
      <c r="J183" s="44">
        <v>0</v>
      </c>
      <c r="K183" s="44">
        <v>0.44522804580506131</v>
      </c>
      <c r="L183" s="44">
        <v>0</v>
      </c>
      <c r="M183" s="44">
        <v>0</v>
      </c>
      <c r="N183" s="44">
        <v>0</v>
      </c>
      <c r="O183" s="44">
        <v>0.39380156339220668</v>
      </c>
      <c r="P183" s="44">
        <v>0</v>
      </c>
      <c r="Q183" s="44">
        <v>0.35491324145812558</v>
      </c>
      <c r="R183" s="44">
        <v>0.35957512603108166</v>
      </c>
      <c r="S183" s="44">
        <v>0.42149808850616866</v>
      </c>
      <c r="T183" s="44">
        <v>0.64416802478758561</v>
      </c>
      <c r="U183" s="44">
        <v>0</v>
      </c>
      <c r="V183" s="45">
        <v>0</v>
      </c>
    </row>
    <row r="184" spans="1:22" x14ac:dyDescent="0.3">
      <c r="A184" s="21" t="s">
        <v>85</v>
      </c>
      <c r="B184" s="11" t="s">
        <v>191</v>
      </c>
      <c r="C184" s="23" t="s">
        <v>121</v>
      </c>
      <c r="D184" s="41">
        <v>0.80236043742551411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0</v>
      </c>
      <c r="K184" s="38">
        <v>0</v>
      </c>
      <c r="L184" s="38">
        <v>0</v>
      </c>
      <c r="M184" s="38">
        <v>0</v>
      </c>
      <c r="N184" s="38">
        <v>0</v>
      </c>
      <c r="O184" s="38">
        <v>0</v>
      </c>
      <c r="P184" s="38">
        <v>1.5234613040828762</v>
      </c>
      <c r="Q184" s="38">
        <v>1.5079317208516798</v>
      </c>
      <c r="R184" s="38">
        <v>1.5567352149072966</v>
      </c>
      <c r="S184" s="38">
        <v>2.8588309287388745</v>
      </c>
      <c r="T184" s="38">
        <v>3.1697228077404631</v>
      </c>
      <c r="U184" s="38">
        <v>4.559443747862761</v>
      </c>
      <c r="V184" s="39">
        <v>7.0693860238238306</v>
      </c>
    </row>
    <row r="185" spans="1:22" x14ac:dyDescent="0.3">
      <c r="A185" s="21" t="s">
        <v>85</v>
      </c>
      <c r="B185" s="11" t="s">
        <v>191</v>
      </c>
      <c r="C185" s="23" t="s">
        <v>122</v>
      </c>
      <c r="D185" s="41">
        <v>0.9546769624389887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0</v>
      </c>
      <c r="K185" s="38">
        <v>0</v>
      </c>
      <c r="L185" s="38">
        <v>0</v>
      </c>
      <c r="M185" s="38">
        <v>0</v>
      </c>
      <c r="N185" s="38">
        <v>0.76718886655516849</v>
      </c>
      <c r="O185" s="38">
        <v>0.78039035125369716</v>
      </c>
      <c r="P185" s="38">
        <v>0</v>
      </c>
      <c r="Q185" s="38">
        <v>0.67056938046094938</v>
      </c>
      <c r="R185" s="38">
        <v>0.66830624465355004</v>
      </c>
      <c r="S185" s="38">
        <v>0.75579505861190677</v>
      </c>
      <c r="T185" s="38">
        <v>3.2558442404115384</v>
      </c>
      <c r="U185" s="38">
        <v>6.6125320707805431</v>
      </c>
      <c r="V185" s="39">
        <v>9.3143114395268327</v>
      </c>
    </row>
    <row r="186" spans="1:22" x14ac:dyDescent="0.3">
      <c r="A186" s="20" t="s">
        <v>85</v>
      </c>
      <c r="B186" s="12" t="s">
        <v>191</v>
      </c>
      <c r="C186" s="24" t="s">
        <v>102</v>
      </c>
      <c r="D186" s="41">
        <v>0.88090067430355734</v>
      </c>
      <c r="E186" s="44">
        <v>0</v>
      </c>
      <c r="F186" s="44">
        <v>0</v>
      </c>
      <c r="G186" s="44">
        <v>0</v>
      </c>
      <c r="H186" s="44">
        <v>0</v>
      </c>
      <c r="I186" s="44">
        <v>0</v>
      </c>
      <c r="J186" s="44">
        <v>0</v>
      </c>
      <c r="K186" s="44">
        <v>0</v>
      </c>
      <c r="L186" s="44">
        <v>0</v>
      </c>
      <c r="M186" s="44">
        <v>0</v>
      </c>
      <c r="N186" s="44">
        <v>0.38235069205475258</v>
      </c>
      <c r="O186" s="44">
        <v>0.39380156339220668</v>
      </c>
      <c r="P186" s="44">
        <v>0.736003061772737</v>
      </c>
      <c r="Q186" s="44">
        <v>1.0647397243743768</v>
      </c>
      <c r="R186" s="44">
        <v>1.0787253780932451</v>
      </c>
      <c r="S186" s="44">
        <v>1.6859923540246746</v>
      </c>
      <c r="T186" s="44">
        <v>3.2208401239379283</v>
      </c>
      <c r="U186" s="44">
        <v>5.858770160446606</v>
      </c>
      <c r="V186" s="45">
        <v>8.6292445096431809</v>
      </c>
    </row>
    <row r="187" spans="1:22" x14ac:dyDescent="0.3">
      <c r="A187" s="21" t="s">
        <v>86</v>
      </c>
      <c r="B187" s="11" t="s">
        <v>192</v>
      </c>
      <c r="C187" s="23" t="s">
        <v>121</v>
      </c>
      <c r="D187" s="41">
        <v>10.163232207389846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0</v>
      </c>
      <c r="K187" s="38">
        <v>1.7279364119400404</v>
      </c>
      <c r="L187" s="38">
        <v>0.78185471575671817</v>
      </c>
      <c r="M187" s="38">
        <v>0.73497526808222902</v>
      </c>
      <c r="N187" s="38">
        <v>3.0489199201182982</v>
      </c>
      <c r="O187" s="38">
        <v>4.7697028475126002</v>
      </c>
      <c r="P187" s="38">
        <v>13.711151736745887</v>
      </c>
      <c r="Q187" s="38">
        <v>19.603112371071838</v>
      </c>
      <c r="R187" s="38">
        <v>31.913071905599576</v>
      </c>
      <c r="S187" s="38">
        <v>35.258914787779453</v>
      </c>
      <c r="T187" s="38">
        <v>34.866950885145094</v>
      </c>
      <c r="U187" s="38">
        <v>25.076940613245185</v>
      </c>
      <c r="V187" s="39">
        <v>74.228553250150227</v>
      </c>
    </row>
    <row r="188" spans="1:22" x14ac:dyDescent="0.3">
      <c r="A188" s="21" t="s">
        <v>86</v>
      </c>
      <c r="B188" s="11" t="s">
        <v>192</v>
      </c>
      <c r="C188" s="23" t="s">
        <v>122</v>
      </c>
      <c r="D188" s="41">
        <v>8.290615726443848</v>
      </c>
      <c r="E188" s="38">
        <v>0</v>
      </c>
      <c r="F188" s="38">
        <v>0</v>
      </c>
      <c r="G188" s="38">
        <v>0</v>
      </c>
      <c r="H188" s="38">
        <v>0</v>
      </c>
      <c r="I188" s="38">
        <v>0</v>
      </c>
      <c r="J188" s="38">
        <v>0</v>
      </c>
      <c r="K188" s="38">
        <v>0.91861949861747771</v>
      </c>
      <c r="L188" s="38">
        <v>0.80963137483503766</v>
      </c>
      <c r="M188" s="38">
        <v>0.75435261458616221</v>
      </c>
      <c r="N188" s="38">
        <v>0.76718886655516849</v>
      </c>
      <c r="O188" s="38">
        <v>5.4627324587758794</v>
      </c>
      <c r="P188" s="38">
        <v>2.8478263965028692</v>
      </c>
      <c r="Q188" s="38">
        <v>10.05854070691424</v>
      </c>
      <c r="R188" s="38">
        <v>13.366124893071001</v>
      </c>
      <c r="S188" s="38">
        <v>18.894876465297667</v>
      </c>
      <c r="T188" s="38">
        <v>23.876191096351285</v>
      </c>
      <c r="U188" s="38">
        <v>40.997698838839369</v>
      </c>
      <c r="V188" s="39">
        <v>57.43825387708214</v>
      </c>
    </row>
    <row r="189" spans="1:22" x14ac:dyDescent="0.3">
      <c r="A189" s="20" t="s">
        <v>86</v>
      </c>
      <c r="B189" s="12" t="s">
        <v>192</v>
      </c>
      <c r="C189" s="24" t="s">
        <v>102</v>
      </c>
      <c r="D189" s="41">
        <v>9.1976393934636143</v>
      </c>
      <c r="E189" s="44">
        <v>0</v>
      </c>
      <c r="F189" s="44">
        <v>0</v>
      </c>
      <c r="G189" s="44">
        <v>0</v>
      </c>
      <c r="H189" s="44">
        <v>0</v>
      </c>
      <c r="I189" s="44">
        <v>0</v>
      </c>
      <c r="J189" s="44">
        <v>0</v>
      </c>
      <c r="K189" s="44">
        <v>1.335684137415184</v>
      </c>
      <c r="L189" s="44">
        <v>0.79550064833302836</v>
      </c>
      <c r="M189" s="44">
        <v>0.7445378839488801</v>
      </c>
      <c r="N189" s="44">
        <v>1.9117534602737631</v>
      </c>
      <c r="O189" s="44">
        <v>5.1194203240986864</v>
      </c>
      <c r="P189" s="44">
        <v>8.0960336795001062</v>
      </c>
      <c r="Q189" s="44">
        <v>14.551442899783147</v>
      </c>
      <c r="R189" s="44">
        <v>21.934082687895984</v>
      </c>
      <c r="S189" s="44">
        <v>26.132881487382452</v>
      </c>
      <c r="T189" s="44">
        <v>28.343393090653766</v>
      </c>
      <c r="U189" s="44">
        <v>35.152620962679634</v>
      </c>
      <c r="V189" s="45">
        <v>62.562022694913061</v>
      </c>
    </row>
    <row r="190" spans="1:22" x14ac:dyDescent="0.3">
      <c r="A190" s="21" t="s">
        <v>87</v>
      </c>
      <c r="B190" s="11" t="s">
        <v>193</v>
      </c>
      <c r="C190" s="23" t="s">
        <v>121</v>
      </c>
      <c r="D190" s="41">
        <v>2.5675533997616453</v>
      </c>
      <c r="E190" s="38">
        <v>0</v>
      </c>
      <c r="F190" s="38">
        <v>2.1926699045092253</v>
      </c>
      <c r="G190" s="38">
        <v>4.0023613932220012</v>
      </c>
      <c r="H190" s="38">
        <v>4.0335185390595854</v>
      </c>
      <c r="I190" s="38">
        <v>5.7387162491750594</v>
      </c>
      <c r="J190" s="38">
        <v>6.0373452930268661</v>
      </c>
      <c r="K190" s="38">
        <v>2.5919046179100609</v>
      </c>
      <c r="L190" s="38">
        <v>3.1274188630268727</v>
      </c>
      <c r="M190" s="38">
        <v>2.9399010723289161</v>
      </c>
      <c r="N190" s="38">
        <v>1.5244599600591491</v>
      </c>
      <c r="O190" s="38">
        <v>2.3848514237563001</v>
      </c>
      <c r="P190" s="38">
        <v>0</v>
      </c>
      <c r="Q190" s="38">
        <v>2.2618975812775197</v>
      </c>
      <c r="R190" s="38">
        <v>1.5567352149072966</v>
      </c>
      <c r="S190" s="38">
        <v>0.95294364291295808</v>
      </c>
      <c r="T190" s="38">
        <v>4.7545842116106947</v>
      </c>
      <c r="U190" s="38">
        <v>0</v>
      </c>
      <c r="V190" s="39">
        <v>0</v>
      </c>
    </row>
    <row r="191" spans="1:22" x14ac:dyDescent="0.3">
      <c r="A191" s="21" t="s">
        <v>87</v>
      </c>
      <c r="B191" s="11" t="s">
        <v>193</v>
      </c>
      <c r="C191" s="23" t="s">
        <v>122</v>
      </c>
      <c r="D191" s="41">
        <v>3.0147693550704906</v>
      </c>
      <c r="E191" s="38">
        <v>0</v>
      </c>
      <c r="F191" s="38">
        <v>0</v>
      </c>
      <c r="G191" s="38">
        <v>5.2930216802168024</v>
      </c>
      <c r="H191" s="38">
        <v>9.6722192369693722</v>
      </c>
      <c r="I191" s="38">
        <v>9.3735353850960799</v>
      </c>
      <c r="J191" s="38">
        <v>5.5650883457774887</v>
      </c>
      <c r="K191" s="38">
        <v>3.6744779944699109</v>
      </c>
      <c r="L191" s="38">
        <v>5.6674196238452632</v>
      </c>
      <c r="M191" s="38">
        <v>1.5087052291723244</v>
      </c>
      <c r="N191" s="38">
        <v>0.76718886655516849</v>
      </c>
      <c r="O191" s="38">
        <v>2.3411710537610912</v>
      </c>
      <c r="P191" s="38">
        <v>0.71195659912571729</v>
      </c>
      <c r="Q191" s="38">
        <v>4.0234162827656963</v>
      </c>
      <c r="R191" s="38">
        <v>2.00491873396065</v>
      </c>
      <c r="S191" s="38">
        <v>0.75579505861190677</v>
      </c>
      <c r="T191" s="38">
        <v>1.0852814134705129</v>
      </c>
      <c r="U191" s="38">
        <v>2.6450128283122174</v>
      </c>
      <c r="V191" s="39">
        <v>0</v>
      </c>
    </row>
    <row r="192" spans="1:22" x14ac:dyDescent="0.3">
      <c r="A192" s="20" t="s">
        <v>87</v>
      </c>
      <c r="B192" s="12" t="s">
        <v>193</v>
      </c>
      <c r="C192" s="24" t="s">
        <v>102</v>
      </c>
      <c r="D192" s="41">
        <v>2.798155083081888</v>
      </c>
      <c r="E192" s="44">
        <v>0</v>
      </c>
      <c r="F192" s="44">
        <v>1.1257394701144314</v>
      </c>
      <c r="G192" s="44">
        <v>4.6295105578560216</v>
      </c>
      <c r="H192" s="44">
        <v>6.7631191505522343</v>
      </c>
      <c r="I192" s="44">
        <v>7.4787603206892426</v>
      </c>
      <c r="J192" s="44">
        <v>5.8097962102252412</v>
      </c>
      <c r="K192" s="44">
        <v>3.1165963206354292</v>
      </c>
      <c r="L192" s="44">
        <v>4.375253565831656</v>
      </c>
      <c r="M192" s="44">
        <v>2.2336136518466398</v>
      </c>
      <c r="N192" s="44">
        <v>1.1470520761642578</v>
      </c>
      <c r="O192" s="44">
        <v>2.36280938035324</v>
      </c>
      <c r="P192" s="44">
        <v>0.3680015308863685</v>
      </c>
      <c r="Q192" s="44">
        <v>3.19421917312313</v>
      </c>
      <c r="R192" s="44">
        <v>1.7978756301554084</v>
      </c>
      <c r="S192" s="44">
        <v>0.84299617701233731</v>
      </c>
      <c r="T192" s="44">
        <v>2.5766720991503425</v>
      </c>
      <c r="U192" s="44">
        <v>1.673934331556173</v>
      </c>
      <c r="V192" s="45">
        <v>0</v>
      </c>
    </row>
    <row r="193" spans="1:22" x14ac:dyDescent="0.3">
      <c r="A193" s="21" t="s">
        <v>88</v>
      </c>
      <c r="B193" s="11" t="s">
        <v>194</v>
      </c>
      <c r="C193" s="23" t="s">
        <v>121</v>
      </c>
      <c r="D193" s="41">
        <v>2.9954789663885864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v>0</v>
      </c>
      <c r="K193" s="38">
        <v>1.7279364119400404</v>
      </c>
      <c r="L193" s="38">
        <v>0</v>
      </c>
      <c r="M193" s="38">
        <v>2.9399010723289161</v>
      </c>
      <c r="N193" s="38">
        <v>3.0489199201182982</v>
      </c>
      <c r="O193" s="38">
        <v>2.3848514237563001</v>
      </c>
      <c r="P193" s="38">
        <v>6.8555758683729433</v>
      </c>
      <c r="Q193" s="38">
        <v>3.7698293021291995</v>
      </c>
      <c r="R193" s="38">
        <v>7.7836760745364817</v>
      </c>
      <c r="S193" s="38">
        <v>8.5764927862166243</v>
      </c>
      <c r="T193" s="38">
        <v>6.3394456154809262</v>
      </c>
      <c r="U193" s="38">
        <v>9.1188874957255219</v>
      </c>
      <c r="V193" s="39">
        <v>7.0693860238238306</v>
      </c>
    </row>
    <row r="194" spans="1:22" x14ac:dyDescent="0.3">
      <c r="A194" s="21" t="s">
        <v>88</v>
      </c>
      <c r="B194" s="11" t="s">
        <v>194</v>
      </c>
      <c r="C194" s="23" t="s">
        <v>122</v>
      </c>
      <c r="D194" s="41">
        <v>3.8689540056737957</v>
      </c>
      <c r="E194" s="38">
        <v>0</v>
      </c>
      <c r="F194" s="38">
        <v>0</v>
      </c>
      <c r="G194" s="38">
        <v>0</v>
      </c>
      <c r="H194" s="38">
        <v>0</v>
      </c>
      <c r="I194" s="38">
        <v>0</v>
      </c>
      <c r="J194" s="38">
        <v>0</v>
      </c>
      <c r="K194" s="38">
        <v>0.91861949861747771</v>
      </c>
      <c r="L194" s="38">
        <v>0</v>
      </c>
      <c r="M194" s="38">
        <v>0.75435261458616221</v>
      </c>
      <c r="N194" s="38">
        <v>1.534377733110337</v>
      </c>
      <c r="O194" s="38">
        <v>2.3411710537610912</v>
      </c>
      <c r="P194" s="38">
        <v>8.5434791895086075</v>
      </c>
      <c r="Q194" s="38">
        <v>8.0468325655313926</v>
      </c>
      <c r="R194" s="38">
        <v>13.366124893071001</v>
      </c>
      <c r="S194" s="38">
        <v>9.8253357619547881</v>
      </c>
      <c r="T194" s="38">
        <v>5.4264070673525646</v>
      </c>
      <c r="U194" s="38">
        <v>7.9350384849366513</v>
      </c>
      <c r="V194" s="39">
        <v>3.1047704798422777</v>
      </c>
    </row>
    <row r="195" spans="1:22" x14ac:dyDescent="0.3">
      <c r="A195" s="20" t="s">
        <v>88</v>
      </c>
      <c r="B195" s="12" t="s">
        <v>194</v>
      </c>
      <c r="C195" s="24" t="s">
        <v>102</v>
      </c>
      <c r="D195" s="41">
        <v>3.4458761671286209</v>
      </c>
      <c r="E195" s="44">
        <v>0</v>
      </c>
      <c r="F195" s="44">
        <v>0</v>
      </c>
      <c r="G195" s="44">
        <v>0</v>
      </c>
      <c r="H195" s="44">
        <v>0</v>
      </c>
      <c r="I195" s="44">
        <v>0</v>
      </c>
      <c r="J195" s="44">
        <v>0</v>
      </c>
      <c r="K195" s="44">
        <v>1.335684137415184</v>
      </c>
      <c r="L195" s="44">
        <v>0</v>
      </c>
      <c r="M195" s="44">
        <v>1.8613447098722</v>
      </c>
      <c r="N195" s="44">
        <v>2.2941041523285155</v>
      </c>
      <c r="O195" s="44">
        <v>2.36280938035324</v>
      </c>
      <c r="P195" s="44">
        <v>7.7280321486137389</v>
      </c>
      <c r="Q195" s="44">
        <v>6.0335251047881346</v>
      </c>
      <c r="R195" s="44">
        <v>10.787253780932449</v>
      </c>
      <c r="S195" s="44">
        <v>9.2729579471357102</v>
      </c>
      <c r="T195" s="44">
        <v>5.7975122230882699</v>
      </c>
      <c r="U195" s="44">
        <v>8.3696716577808647</v>
      </c>
      <c r="V195" s="45">
        <v>4.3146222548215905</v>
      </c>
    </row>
    <row r="196" spans="1:22" x14ac:dyDescent="0.3">
      <c r="A196" s="21" t="s">
        <v>89</v>
      </c>
      <c r="B196" s="11" t="s">
        <v>195</v>
      </c>
      <c r="C196" s="23" t="s">
        <v>121</v>
      </c>
      <c r="D196" s="41">
        <v>9.2003996824792296</v>
      </c>
      <c r="E196" s="38">
        <v>0</v>
      </c>
      <c r="F196" s="38">
        <v>0</v>
      </c>
      <c r="G196" s="38">
        <v>0</v>
      </c>
      <c r="H196" s="38">
        <v>0</v>
      </c>
      <c r="I196" s="38">
        <v>0.95645270819584316</v>
      </c>
      <c r="J196" s="38">
        <v>0.86247789900383809</v>
      </c>
      <c r="K196" s="38">
        <v>3.4558728238800809</v>
      </c>
      <c r="L196" s="38">
        <v>1.5637094315134363</v>
      </c>
      <c r="M196" s="38">
        <v>2.2049258042466873</v>
      </c>
      <c r="N196" s="38">
        <v>9.1467597603548949</v>
      </c>
      <c r="O196" s="38">
        <v>8.7444552204397663</v>
      </c>
      <c r="P196" s="38">
        <v>10.664229128580134</v>
      </c>
      <c r="Q196" s="38">
        <v>17.341214789794318</v>
      </c>
      <c r="R196" s="38">
        <v>25.686131045970388</v>
      </c>
      <c r="S196" s="38">
        <v>21.917703786998036</v>
      </c>
      <c r="T196" s="38">
        <v>20.60319825031301</v>
      </c>
      <c r="U196" s="38">
        <v>29.636384361107943</v>
      </c>
      <c r="V196" s="39">
        <v>67.159167226326403</v>
      </c>
    </row>
    <row r="197" spans="1:22" x14ac:dyDescent="0.3">
      <c r="A197" s="21" t="s">
        <v>89</v>
      </c>
      <c r="B197" s="11" t="s">
        <v>195</v>
      </c>
      <c r="C197" s="23" t="s">
        <v>122</v>
      </c>
      <c r="D197" s="41">
        <v>8.8433234415401056</v>
      </c>
      <c r="E197" s="38">
        <v>0</v>
      </c>
      <c r="F197" s="38">
        <v>1.1567647603183417</v>
      </c>
      <c r="G197" s="38">
        <v>0</v>
      </c>
      <c r="H197" s="38">
        <v>0</v>
      </c>
      <c r="I197" s="38">
        <v>3.1245117950320265</v>
      </c>
      <c r="J197" s="38">
        <v>0.92751472429624826</v>
      </c>
      <c r="K197" s="38">
        <v>6.4303364903223441</v>
      </c>
      <c r="L197" s="38">
        <v>2.4288941245051126</v>
      </c>
      <c r="M197" s="38">
        <v>2.2630578437584865</v>
      </c>
      <c r="N197" s="38">
        <v>6.9046997989965169</v>
      </c>
      <c r="O197" s="38">
        <v>7.8039035125369711</v>
      </c>
      <c r="P197" s="38">
        <v>12.815218784262912</v>
      </c>
      <c r="Q197" s="38">
        <v>9.3879713264532914</v>
      </c>
      <c r="R197" s="38">
        <v>20.049187339606501</v>
      </c>
      <c r="S197" s="38">
        <v>15.115901172238136</v>
      </c>
      <c r="T197" s="38">
        <v>28.217316750233334</v>
      </c>
      <c r="U197" s="38">
        <v>33.062660353902714</v>
      </c>
      <c r="V197" s="39">
        <v>9.3143114395268327</v>
      </c>
    </row>
    <row r="198" spans="1:22" x14ac:dyDescent="0.3">
      <c r="A198" s="20" t="s">
        <v>89</v>
      </c>
      <c r="B198" s="12" t="s">
        <v>195</v>
      </c>
      <c r="C198" s="24" t="s">
        <v>102</v>
      </c>
      <c r="D198" s="41">
        <v>9.0162774899305287</v>
      </c>
      <c r="E198" s="44">
        <v>0</v>
      </c>
      <c r="F198" s="44">
        <v>0.56286973505721571</v>
      </c>
      <c r="G198" s="44">
        <v>0</v>
      </c>
      <c r="H198" s="44">
        <v>0</v>
      </c>
      <c r="I198" s="44">
        <v>1.9943360855171315</v>
      </c>
      <c r="J198" s="44">
        <v>0.8938148015731141</v>
      </c>
      <c r="K198" s="44">
        <v>4.8975085038556747</v>
      </c>
      <c r="L198" s="44">
        <v>1.9887516208325711</v>
      </c>
      <c r="M198" s="44">
        <v>2.2336136518466398</v>
      </c>
      <c r="N198" s="44">
        <v>8.0293645331498045</v>
      </c>
      <c r="O198" s="44">
        <v>8.2698328312363412</v>
      </c>
      <c r="P198" s="44">
        <v>11.776048988363792</v>
      </c>
      <c r="Q198" s="44">
        <v>13.131789933950644</v>
      </c>
      <c r="R198" s="44">
        <v>22.653232939958144</v>
      </c>
      <c r="S198" s="44">
        <v>18.124417805765251</v>
      </c>
      <c r="T198" s="44">
        <v>25.122552966715837</v>
      </c>
      <c r="U198" s="44">
        <v>31.804752299567287</v>
      </c>
      <c r="V198" s="45">
        <v>26.966389092634941</v>
      </c>
    </row>
    <row r="199" spans="1:22" x14ac:dyDescent="0.3">
      <c r="A199" s="21" t="s">
        <v>90</v>
      </c>
      <c r="B199" s="11" t="s">
        <v>196</v>
      </c>
      <c r="C199" s="23" t="s">
        <v>121</v>
      </c>
      <c r="D199" s="41">
        <v>1.3372673957091903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0.86247789900383809</v>
      </c>
      <c r="K199" s="38">
        <v>0.86396820597002022</v>
      </c>
      <c r="L199" s="38">
        <v>0.78185471575671817</v>
      </c>
      <c r="M199" s="38">
        <v>0</v>
      </c>
      <c r="N199" s="38">
        <v>2.2866899400887237</v>
      </c>
      <c r="O199" s="38">
        <v>1.5899009491708667</v>
      </c>
      <c r="P199" s="38">
        <v>0.76173065204143808</v>
      </c>
      <c r="Q199" s="38">
        <v>2.2618975812775197</v>
      </c>
      <c r="R199" s="38">
        <v>0.7783676074536483</v>
      </c>
      <c r="S199" s="38">
        <v>4.7647182145647911</v>
      </c>
      <c r="T199" s="38">
        <v>3.1697228077404631</v>
      </c>
      <c r="U199" s="38">
        <v>6.839165621794141</v>
      </c>
      <c r="V199" s="39">
        <v>7.0693860238238306</v>
      </c>
    </row>
    <row r="200" spans="1:22" x14ac:dyDescent="0.3">
      <c r="A200" s="21" t="s">
        <v>90</v>
      </c>
      <c r="B200" s="11" t="s">
        <v>196</v>
      </c>
      <c r="C200" s="23" t="s">
        <v>122</v>
      </c>
      <c r="D200" s="41">
        <v>0.85418465060330551</v>
      </c>
      <c r="E200" s="38">
        <v>0</v>
      </c>
      <c r="F200" s="38">
        <v>1.1567647603183417</v>
      </c>
      <c r="G200" s="38">
        <v>1.0586043360433603</v>
      </c>
      <c r="H200" s="38">
        <v>0</v>
      </c>
      <c r="I200" s="38">
        <v>0</v>
      </c>
      <c r="J200" s="38">
        <v>0</v>
      </c>
      <c r="K200" s="38">
        <v>1.8372389972349554</v>
      </c>
      <c r="L200" s="38">
        <v>0.80963137483503766</v>
      </c>
      <c r="M200" s="38">
        <v>0</v>
      </c>
      <c r="N200" s="38">
        <v>0</v>
      </c>
      <c r="O200" s="38">
        <v>1.5607807025073943</v>
      </c>
      <c r="P200" s="38">
        <v>2.1358697973771519</v>
      </c>
      <c r="Q200" s="38">
        <v>2.0117081413828481</v>
      </c>
      <c r="R200" s="38">
        <v>0.66830624465355004</v>
      </c>
      <c r="S200" s="38">
        <v>1.5115901172238135</v>
      </c>
      <c r="T200" s="38">
        <v>0</v>
      </c>
      <c r="U200" s="38">
        <v>0</v>
      </c>
      <c r="V200" s="39">
        <v>1.5523852399211389</v>
      </c>
    </row>
    <row r="201" spans="1:22" x14ac:dyDescent="0.3">
      <c r="A201" s="20" t="s">
        <v>90</v>
      </c>
      <c r="B201" s="12" t="s">
        <v>196</v>
      </c>
      <c r="C201" s="24" t="s">
        <v>102</v>
      </c>
      <c r="D201" s="41">
        <v>1.0881714211985121</v>
      </c>
      <c r="E201" s="44">
        <v>0</v>
      </c>
      <c r="F201" s="44">
        <v>0.56286973505721571</v>
      </c>
      <c r="G201" s="44">
        <v>0.51439006198400239</v>
      </c>
      <c r="H201" s="44">
        <v>0</v>
      </c>
      <c r="I201" s="44">
        <v>0</v>
      </c>
      <c r="J201" s="44">
        <v>0.44690740078655705</v>
      </c>
      <c r="K201" s="44">
        <v>1.335684137415184</v>
      </c>
      <c r="L201" s="44">
        <v>0.79550064833302836</v>
      </c>
      <c r="M201" s="44">
        <v>0</v>
      </c>
      <c r="N201" s="44">
        <v>1.1470520761642578</v>
      </c>
      <c r="O201" s="44">
        <v>1.5752062535688267</v>
      </c>
      <c r="P201" s="44">
        <v>1.472006123545474</v>
      </c>
      <c r="Q201" s="44">
        <v>2.1294794487487536</v>
      </c>
      <c r="R201" s="44">
        <v>0.71915025206216332</v>
      </c>
      <c r="S201" s="44">
        <v>2.9504866195431805</v>
      </c>
      <c r="T201" s="44">
        <v>1.2883360495751712</v>
      </c>
      <c r="U201" s="44">
        <v>2.5109014973342596</v>
      </c>
      <c r="V201" s="45">
        <v>3.2359666911161931</v>
      </c>
    </row>
    <row r="202" spans="1:22" x14ac:dyDescent="0.3">
      <c r="A202" s="21" t="s">
        <v>91</v>
      </c>
      <c r="B202" s="11" t="s">
        <v>197</v>
      </c>
      <c r="C202" s="23" t="s">
        <v>121</v>
      </c>
      <c r="D202" s="41">
        <v>3.5838766205006301</v>
      </c>
      <c r="E202" s="38">
        <v>0</v>
      </c>
      <c r="F202" s="38">
        <v>1.0963349522546126</v>
      </c>
      <c r="G202" s="38">
        <v>1.0005903483055003</v>
      </c>
      <c r="H202" s="38">
        <v>3.0251389042946886</v>
      </c>
      <c r="I202" s="38">
        <v>1.9129054163916863</v>
      </c>
      <c r="J202" s="38">
        <v>0.86247789900383809</v>
      </c>
      <c r="K202" s="38">
        <v>0.86396820597002022</v>
      </c>
      <c r="L202" s="38">
        <v>0</v>
      </c>
      <c r="M202" s="38">
        <v>0.73497526808222902</v>
      </c>
      <c r="N202" s="38">
        <v>0.76222998002957454</v>
      </c>
      <c r="O202" s="38">
        <v>1.5899009491708667</v>
      </c>
      <c r="P202" s="38">
        <v>2.2851919561243146</v>
      </c>
      <c r="Q202" s="38">
        <v>5.2777610229808793</v>
      </c>
      <c r="R202" s="38">
        <v>6.2269408596291864</v>
      </c>
      <c r="S202" s="38">
        <v>9.5294364291295821</v>
      </c>
      <c r="T202" s="38">
        <v>9.5091684232213893</v>
      </c>
      <c r="U202" s="38">
        <v>25.076940613245185</v>
      </c>
      <c r="V202" s="39">
        <v>31.812237107207238</v>
      </c>
    </row>
    <row r="203" spans="1:22" x14ac:dyDescent="0.3">
      <c r="A203" s="21" t="s">
        <v>91</v>
      </c>
      <c r="B203" s="11" t="s">
        <v>197</v>
      </c>
      <c r="C203" s="23" t="s">
        <v>122</v>
      </c>
      <c r="D203" s="41">
        <v>3.4669847583310642</v>
      </c>
      <c r="E203" s="38">
        <v>0</v>
      </c>
      <c r="F203" s="38">
        <v>0</v>
      </c>
      <c r="G203" s="38">
        <v>0</v>
      </c>
      <c r="H203" s="38">
        <v>0</v>
      </c>
      <c r="I203" s="38">
        <v>2.083007863354684</v>
      </c>
      <c r="J203" s="38">
        <v>0.92751472429624826</v>
      </c>
      <c r="K203" s="38">
        <v>0.91861949861747771</v>
      </c>
      <c r="L203" s="38">
        <v>0.80963137483503766</v>
      </c>
      <c r="M203" s="38">
        <v>0</v>
      </c>
      <c r="N203" s="38">
        <v>0.76718886655516849</v>
      </c>
      <c r="O203" s="38">
        <v>3.1215614050147886</v>
      </c>
      <c r="P203" s="38">
        <v>1.4239131982514346</v>
      </c>
      <c r="Q203" s="38">
        <v>3.3528469023047474</v>
      </c>
      <c r="R203" s="38">
        <v>5.3464499572284003</v>
      </c>
      <c r="S203" s="38">
        <v>7.5579505861190679</v>
      </c>
      <c r="T203" s="38">
        <v>16.279221202057695</v>
      </c>
      <c r="U203" s="38">
        <v>14.547570555717195</v>
      </c>
      <c r="V203" s="39">
        <v>12.419081919369111</v>
      </c>
    </row>
    <row r="204" spans="1:22" x14ac:dyDescent="0.3">
      <c r="A204" s="20" t="s">
        <v>91</v>
      </c>
      <c r="B204" s="12" t="s">
        <v>197</v>
      </c>
      <c r="C204" s="24" t="s">
        <v>102</v>
      </c>
      <c r="D204" s="41">
        <v>3.5236026972142294</v>
      </c>
      <c r="E204" s="44">
        <v>0</v>
      </c>
      <c r="F204" s="44">
        <v>0.56286973505721571</v>
      </c>
      <c r="G204" s="44">
        <v>0.51439006198400239</v>
      </c>
      <c r="H204" s="44">
        <v>1.5607198039735926</v>
      </c>
      <c r="I204" s="44">
        <v>1.9943360855171315</v>
      </c>
      <c r="J204" s="44">
        <v>0.8938148015731141</v>
      </c>
      <c r="K204" s="44">
        <v>0.89045609161012262</v>
      </c>
      <c r="L204" s="44">
        <v>0.39775032416651418</v>
      </c>
      <c r="M204" s="44">
        <v>0.37226894197444005</v>
      </c>
      <c r="N204" s="44">
        <v>0.76470138410950517</v>
      </c>
      <c r="O204" s="44">
        <v>2.36280938035324</v>
      </c>
      <c r="P204" s="44">
        <v>1.8400076544318422</v>
      </c>
      <c r="Q204" s="44">
        <v>4.2589588974975072</v>
      </c>
      <c r="R204" s="44">
        <v>5.7532020164973066</v>
      </c>
      <c r="S204" s="44">
        <v>8.4299617701233718</v>
      </c>
      <c r="T204" s="44">
        <v>13.527528520539295</v>
      </c>
      <c r="U204" s="44">
        <v>18.413277647117905</v>
      </c>
      <c r="V204" s="45">
        <v>18.337144582991758</v>
      </c>
    </row>
    <row r="205" spans="1:22" x14ac:dyDescent="0.3">
      <c r="A205" s="21" t="s">
        <v>92</v>
      </c>
      <c r="B205" s="11" t="s">
        <v>198</v>
      </c>
      <c r="C205" s="23" t="s">
        <v>121</v>
      </c>
      <c r="D205" s="41">
        <v>0.21396278331347043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v>0</v>
      </c>
      <c r="K205" s="38">
        <v>0</v>
      </c>
      <c r="L205" s="38">
        <v>0</v>
      </c>
      <c r="M205" s="38">
        <v>0</v>
      </c>
      <c r="N205" s="38">
        <v>0</v>
      </c>
      <c r="O205" s="38">
        <v>0.79495047458543333</v>
      </c>
      <c r="P205" s="38">
        <v>0</v>
      </c>
      <c r="Q205" s="38">
        <v>0.75396586042583991</v>
      </c>
      <c r="R205" s="38">
        <v>0.7783676074536483</v>
      </c>
      <c r="S205" s="38">
        <v>0</v>
      </c>
      <c r="T205" s="38">
        <v>1.5848614038702316</v>
      </c>
      <c r="U205" s="38">
        <v>0</v>
      </c>
      <c r="V205" s="39">
        <v>0</v>
      </c>
    </row>
    <row r="206" spans="1:22" x14ac:dyDescent="0.3">
      <c r="A206" s="21" t="s">
        <v>92</v>
      </c>
      <c r="B206" s="11" t="s">
        <v>198</v>
      </c>
      <c r="C206" s="23" t="s">
        <v>122</v>
      </c>
      <c r="D206" s="41">
        <v>0.15073846775352451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0</v>
      </c>
      <c r="K206" s="38">
        <v>0</v>
      </c>
      <c r="L206" s="38">
        <v>0</v>
      </c>
      <c r="M206" s="38">
        <v>0</v>
      </c>
      <c r="N206" s="38">
        <v>0</v>
      </c>
      <c r="O206" s="38">
        <v>0</v>
      </c>
      <c r="P206" s="38">
        <v>0.71195659912571729</v>
      </c>
      <c r="Q206" s="38">
        <v>0.67056938046094938</v>
      </c>
      <c r="R206" s="38">
        <v>0.66830624465355004</v>
      </c>
      <c r="S206" s="38">
        <v>0</v>
      </c>
      <c r="T206" s="38">
        <v>0</v>
      </c>
      <c r="U206" s="38">
        <v>0</v>
      </c>
      <c r="V206" s="39">
        <v>0</v>
      </c>
    </row>
    <row r="207" spans="1:22" x14ac:dyDescent="0.3">
      <c r="A207" s="20" t="s">
        <v>92</v>
      </c>
      <c r="B207" s="12" t="s">
        <v>198</v>
      </c>
      <c r="C207" s="24" t="s">
        <v>102</v>
      </c>
      <c r="D207" s="41">
        <v>0.18136190353308534</v>
      </c>
      <c r="E207" s="44">
        <v>0</v>
      </c>
      <c r="F207" s="44">
        <v>0</v>
      </c>
      <c r="G207" s="44">
        <v>0</v>
      </c>
      <c r="H207" s="44">
        <v>0</v>
      </c>
      <c r="I207" s="44">
        <v>0</v>
      </c>
      <c r="J207" s="44">
        <v>0</v>
      </c>
      <c r="K207" s="44">
        <v>0</v>
      </c>
      <c r="L207" s="44">
        <v>0</v>
      </c>
      <c r="M207" s="44">
        <v>0</v>
      </c>
      <c r="N207" s="44">
        <v>0</v>
      </c>
      <c r="O207" s="44">
        <v>0.39380156339220668</v>
      </c>
      <c r="P207" s="44">
        <v>0.3680015308863685</v>
      </c>
      <c r="Q207" s="44">
        <v>0.70982648291625117</v>
      </c>
      <c r="R207" s="44">
        <v>0.71915025206216332</v>
      </c>
      <c r="S207" s="44">
        <v>0</v>
      </c>
      <c r="T207" s="44">
        <v>0.64416802478758561</v>
      </c>
      <c r="U207" s="44">
        <v>0</v>
      </c>
      <c r="V207" s="45">
        <v>0</v>
      </c>
    </row>
    <row r="208" spans="1:22" x14ac:dyDescent="0.3">
      <c r="A208" s="21" t="s">
        <v>93</v>
      </c>
      <c r="B208" s="11" t="s">
        <v>199</v>
      </c>
      <c r="C208" s="23" t="s">
        <v>121</v>
      </c>
      <c r="D208" s="41">
        <v>1.8721743539928666</v>
      </c>
      <c r="E208" s="38">
        <v>0</v>
      </c>
      <c r="F208" s="38">
        <v>0</v>
      </c>
      <c r="G208" s="38">
        <v>0</v>
      </c>
      <c r="H208" s="38">
        <v>0</v>
      </c>
      <c r="I208" s="38">
        <v>0</v>
      </c>
      <c r="J208" s="38">
        <v>0</v>
      </c>
      <c r="K208" s="38">
        <v>0</v>
      </c>
      <c r="L208" s="38">
        <v>0.78185471575671817</v>
      </c>
      <c r="M208" s="38">
        <v>1.469950536164458</v>
      </c>
      <c r="N208" s="38">
        <v>1.5244599600591491</v>
      </c>
      <c r="O208" s="38">
        <v>1.5899009491708667</v>
      </c>
      <c r="P208" s="38">
        <v>1.5234613040828762</v>
      </c>
      <c r="Q208" s="38">
        <v>0.75396586042583991</v>
      </c>
      <c r="R208" s="38">
        <v>4.6702056447218894</v>
      </c>
      <c r="S208" s="38">
        <v>6.6706055003907068</v>
      </c>
      <c r="T208" s="38">
        <v>11.094029827091621</v>
      </c>
      <c r="U208" s="38">
        <v>11.398609369656903</v>
      </c>
      <c r="V208" s="39">
        <v>0</v>
      </c>
    </row>
    <row r="209" spans="1:22" x14ac:dyDescent="0.3">
      <c r="A209" s="21" t="s">
        <v>93</v>
      </c>
      <c r="B209" s="11" t="s">
        <v>199</v>
      </c>
      <c r="C209" s="23" t="s">
        <v>122</v>
      </c>
      <c r="D209" s="41">
        <v>1.5073846775352453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v>0</v>
      </c>
      <c r="K209" s="38">
        <v>0</v>
      </c>
      <c r="L209" s="38">
        <v>1.6192627496700753</v>
      </c>
      <c r="M209" s="38">
        <v>0</v>
      </c>
      <c r="N209" s="38">
        <v>0.76718886655516849</v>
      </c>
      <c r="O209" s="38">
        <v>1.5607807025073943</v>
      </c>
      <c r="P209" s="38">
        <v>2.1358697973771519</v>
      </c>
      <c r="Q209" s="38">
        <v>5.3645550436875951</v>
      </c>
      <c r="R209" s="38">
        <v>4.0098374679213</v>
      </c>
      <c r="S209" s="38">
        <v>2.2673851758357202</v>
      </c>
      <c r="T209" s="38">
        <v>2.1705628269410258</v>
      </c>
      <c r="U209" s="38">
        <v>2.6450128283122174</v>
      </c>
      <c r="V209" s="39">
        <v>1.5523852399211389</v>
      </c>
    </row>
    <row r="210" spans="1:22" x14ac:dyDescent="0.3">
      <c r="A210" s="20" t="s">
        <v>93</v>
      </c>
      <c r="B210" s="12" t="s">
        <v>199</v>
      </c>
      <c r="C210" s="24" t="s">
        <v>102</v>
      </c>
      <c r="D210" s="41">
        <v>1.6840748185215069</v>
      </c>
      <c r="E210" s="44">
        <v>0</v>
      </c>
      <c r="F210" s="44">
        <v>0</v>
      </c>
      <c r="G210" s="44">
        <v>0</v>
      </c>
      <c r="H210" s="44">
        <v>0</v>
      </c>
      <c r="I210" s="44">
        <v>0</v>
      </c>
      <c r="J210" s="44">
        <v>0</v>
      </c>
      <c r="K210" s="44">
        <v>0</v>
      </c>
      <c r="L210" s="44">
        <v>1.1932509724995426</v>
      </c>
      <c r="M210" s="44">
        <v>0.7445378839488801</v>
      </c>
      <c r="N210" s="44">
        <v>1.1470520761642578</v>
      </c>
      <c r="O210" s="44">
        <v>1.5752062535688267</v>
      </c>
      <c r="P210" s="44">
        <v>1.8400076544318422</v>
      </c>
      <c r="Q210" s="44">
        <v>3.19421917312313</v>
      </c>
      <c r="R210" s="44">
        <v>4.3149015123729804</v>
      </c>
      <c r="S210" s="44">
        <v>4.2149808850616859</v>
      </c>
      <c r="T210" s="44">
        <v>5.7975122230882699</v>
      </c>
      <c r="U210" s="44">
        <v>5.858770160446606</v>
      </c>
      <c r="V210" s="45">
        <v>1.0786555637053976</v>
      </c>
    </row>
    <row r="211" spans="1:22" x14ac:dyDescent="0.3">
      <c r="A211" s="21" t="s">
        <v>94</v>
      </c>
      <c r="B211" s="11" t="s">
        <v>200</v>
      </c>
      <c r="C211" s="23" t="s">
        <v>121</v>
      </c>
      <c r="D211" s="41">
        <v>9.2003996824792296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0.86247789900383809</v>
      </c>
      <c r="K211" s="38">
        <v>0</v>
      </c>
      <c r="L211" s="38">
        <v>0</v>
      </c>
      <c r="M211" s="38">
        <v>2.9399010723289161</v>
      </c>
      <c r="N211" s="38">
        <v>3.8111499001478721</v>
      </c>
      <c r="O211" s="38">
        <v>9.5394056950252004</v>
      </c>
      <c r="P211" s="38">
        <v>9.1407678244972583</v>
      </c>
      <c r="Q211" s="38">
        <v>18.849146510645998</v>
      </c>
      <c r="R211" s="38">
        <v>30.356336690692277</v>
      </c>
      <c r="S211" s="38">
        <v>29.541252930301699</v>
      </c>
      <c r="T211" s="38">
        <v>28.527505269664168</v>
      </c>
      <c r="U211" s="38">
        <v>31.916106235039322</v>
      </c>
      <c r="V211" s="39">
        <v>38.88162313103107</v>
      </c>
    </row>
    <row r="212" spans="1:22" x14ac:dyDescent="0.3">
      <c r="A212" s="21" t="s">
        <v>94</v>
      </c>
      <c r="B212" s="11" t="s">
        <v>200</v>
      </c>
      <c r="C212" s="23" t="s">
        <v>122</v>
      </c>
      <c r="D212" s="41">
        <v>8.3911080382795316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v>0</v>
      </c>
      <c r="K212" s="38">
        <v>0</v>
      </c>
      <c r="L212" s="38">
        <v>2.4288941245051126</v>
      </c>
      <c r="M212" s="38">
        <v>0</v>
      </c>
      <c r="N212" s="38">
        <v>2.3015665996655059</v>
      </c>
      <c r="O212" s="38">
        <v>4.6823421075221825</v>
      </c>
      <c r="P212" s="38">
        <v>7.1195659912571729</v>
      </c>
      <c r="Q212" s="38">
        <v>13.411387609218989</v>
      </c>
      <c r="R212" s="38">
        <v>14.03443113772455</v>
      </c>
      <c r="S212" s="38">
        <v>19.650671523909576</v>
      </c>
      <c r="T212" s="38">
        <v>35.814286644526923</v>
      </c>
      <c r="U212" s="38">
        <v>39.67519242468326</v>
      </c>
      <c r="V212" s="39">
        <v>23.285778598817082</v>
      </c>
    </row>
    <row r="213" spans="1:22" x14ac:dyDescent="0.3">
      <c r="A213" s="20" t="s">
        <v>94</v>
      </c>
      <c r="B213" s="12" t="s">
        <v>200</v>
      </c>
      <c r="C213" s="24" t="s">
        <v>102</v>
      </c>
      <c r="D213" s="41">
        <v>8.7830978996737041</v>
      </c>
      <c r="E213" s="44">
        <v>0</v>
      </c>
      <c r="F213" s="44">
        <v>0</v>
      </c>
      <c r="G213" s="44">
        <v>0</v>
      </c>
      <c r="H213" s="44">
        <v>0</v>
      </c>
      <c r="I213" s="44">
        <v>0</v>
      </c>
      <c r="J213" s="44">
        <v>0.44690740078655705</v>
      </c>
      <c r="K213" s="44">
        <v>0</v>
      </c>
      <c r="L213" s="44">
        <v>1.1932509724995426</v>
      </c>
      <c r="M213" s="44">
        <v>1.4890757678977602</v>
      </c>
      <c r="N213" s="44">
        <v>3.0588055364380207</v>
      </c>
      <c r="O213" s="44">
        <v>7.0884281410597199</v>
      </c>
      <c r="P213" s="44">
        <v>8.0960336795001062</v>
      </c>
      <c r="Q213" s="44">
        <v>15.971095865615649</v>
      </c>
      <c r="R213" s="44">
        <v>21.574507561864898</v>
      </c>
      <c r="S213" s="44">
        <v>24.025391044851613</v>
      </c>
      <c r="T213" s="44">
        <v>32.852569264166867</v>
      </c>
      <c r="U213" s="44">
        <v>36.82655529423581</v>
      </c>
      <c r="V213" s="45">
        <v>28.045044656340334</v>
      </c>
    </row>
    <row r="214" spans="1:22" x14ac:dyDescent="0.3">
      <c r="A214" s="21" t="s">
        <v>95</v>
      </c>
      <c r="B214" s="11" t="s">
        <v>201</v>
      </c>
      <c r="C214" s="23" t="s">
        <v>121</v>
      </c>
      <c r="D214" s="41">
        <v>9.0399275949941273</v>
      </c>
      <c r="E214" s="38">
        <v>1.1186558231628876</v>
      </c>
      <c r="F214" s="38">
        <v>5.4816747612730641</v>
      </c>
      <c r="G214" s="38">
        <v>5.0029517415275011</v>
      </c>
      <c r="H214" s="38">
        <v>3.0251389042946886</v>
      </c>
      <c r="I214" s="38">
        <v>0</v>
      </c>
      <c r="J214" s="38">
        <v>0.86247789900383809</v>
      </c>
      <c r="K214" s="38">
        <v>1.7279364119400404</v>
      </c>
      <c r="L214" s="38">
        <v>0.78185471575671817</v>
      </c>
      <c r="M214" s="38">
        <v>5.8798021446578321</v>
      </c>
      <c r="N214" s="38">
        <v>4.5733798801774475</v>
      </c>
      <c r="O214" s="38">
        <v>7.9495047458543331</v>
      </c>
      <c r="P214" s="38">
        <v>12.949421084704449</v>
      </c>
      <c r="Q214" s="38">
        <v>12.063453766813439</v>
      </c>
      <c r="R214" s="38">
        <v>17.902454971433908</v>
      </c>
      <c r="S214" s="38">
        <v>20.96476014408508</v>
      </c>
      <c r="T214" s="38">
        <v>30.1123666735344</v>
      </c>
      <c r="U214" s="38">
        <v>36.475549982902088</v>
      </c>
      <c r="V214" s="39">
        <v>49.485702166766814</v>
      </c>
    </row>
    <row r="215" spans="1:22" x14ac:dyDescent="0.3">
      <c r="A215" s="21" t="s">
        <v>95</v>
      </c>
      <c r="B215" s="11" t="s">
        <v>201</v>
      </c>
      <c r="C215" s="23" t="s">
        <v>122</v>
      </c>
      <c r="D215" s="41">
        <v>6.0797848660588221</v>
      </c>
      <c r="E215" s="38">
        <v>2.3450507703491779</v>
      </c>
      <c r="F215" s="38">
        <v>5.7838238015917085</v>
      </c>
      <c r="G215" s="38">
        <v>1.0586043360433603</v>
      </c>
      <c r="H215" s="38">
        <v>0</v>
      </c>
      <c r="I215" s="38">
        <v>0</v>
      </c>
      <c r="J215" s="38">
        <v>0.92751472429624826</v>
      </c>
      <c r="K215" s="38">
        <v>0</v>
      </c>
      <c r="L215" s="38">
        <v>0.80963137483503766</v>
      </c>
      <c r="M215" s="38">
        <v>0.75435261458616221</v>
      </c>
      <c r="N215" s="38">
        <v>3.068755466220674</v>
      </c>
      <c r="O215" s="38">
        <v>2.3411710537610912</v>
      </c>
      <c r="P215" s="38">
        <v>6.4076093921314561</v>
      </c>
      <c r="Q215" s="38">
        <v>5.3645550436875951</v>
      </c>
      <c r="R215" s="38">
        <v>10.024593669803251</v>
      </c>
      <c r="S215" s="38">
        <v>18.139081406685762</v>
      </c>
      <c r="T215" s="38">
        <v>20.620346855939747</v>
      </c>
      <c r="U215" s="38">
        <v>23.805115454809954</v>
      </c>
      <c r="V215" s="39">
        <v>15.523852399211389</v>
      </c>
    </row>
    <row r="216" spans="1:22" x14ac:dyDescent="0.3">
      <c r="A216" s="20" t="s">
        <v>95</v>
      </c>
      <c r="B216" s="12" t="s">
        <v>201</v>
      </c>
      <c r="C216" s="24" t="s">
        <v>102</v>
      </c>
      <c r="D216" s="41">
        <v>7.5135645749421061</v>
      </c>
      <c r="E216" s="44">
        <v>1.7174359825737495</v>
      </c>
      <c r="F216" s="44">
        <v>5.6286973505721569</v>
      </c>
      <c r="G216" s="44">
        <v>3.086340371904015</v>
      </c>
      <c r="H216" s="44">
        <v>1.5607198039735926</v>
      </c>
      <c r="I216" s="44">
        <v>0</v>
      </c>
      <c r="J216" s="44">
        <v>0.8938148015731141</v>
      </c>
      <c r="K216" s="44">
        <v>0.89045609161012262</v>
      </c>
      <c r="L216" s="44">
        <v>0.79550064833302836</v>
      </c>
      <c r="M216" s="44">
        <v>3.3504204777699602</v>
      </c>
      <c r="N216" s="44">
        <v>3.8235069205475263</v>
      </c>
      <c r="O216" s="44">
        <v>5.1194203240986864</v>
      </c>
      <c r="P216" s="44">
        <v>9.5680398030455809</v>
      </c>
      <c r="Q216" s="44">
        <v>8.5179177949950144</v>
      </c>
      <c r="R216" s="44">
        <v>13.663854789181103</v>
      </c>
      <c r="S216" s="44">
        <v>19.388912071283759</v>
      </c>
      <c r="T216" s="44">
        <v>24.478384941928251</v>
      </c>
      <c r="U216" s="44">
        <v>28.45688363645494</v>
      </c>
      <c r="V216" s="45">
        <v>25.887733528929544</v>
      </c>
    </row>
    <row r="217" spans="1:22" x14ac:dyDescent="0.3">
      <c r="A217" s="21" t="s">
        <v>96</v>
      </c>
      <c r="B217" s="11" t="s">
        <v>202</v>
      </c>
      <c r="C217" s="23" t="s">
        <v>121</v>
      </c>
      <c r="D217" s="41">
        <v>6.4188834994041128</v>
      </c>
      <c r="E217" s="38">
        <v>0</v>
      </c>
      <c r="F217" s="38">
        <v>0</v>
      </c>
      <c r="G217" s="38">
        <v>0</v>
      </c>
      <c r="H217" s="38">
        <v>0</v>
      </c>
      <c r="I217" s="38">
        <v>1.9129054163916863</v>
      </c>
      <c r="J217" s="38">
        <v>1.7249557980076762</v>
      </c>
      <c r="K217" s="38">
        <v>0.86396820597002022</v>
      </c>
      <c r="L217" s="38">
        <v>3.1274188630268727</v>
      </c>
      <c r="M217" s="38">
        <v>2.9399010723289161</v>
      </c>
      <c r="N217" s="38">
        <v>4.5733798801774475</v>
      </c>
      <c r="O217" s="38">
        <v>3.9747523729271665</v>
      </c>
      <c r="P217" s="38">
        <v>10.664229128580134</v>
      </c>
      <c r="Q217" s="38">
        <v>12.063453766813439</v>
      </c>
      <c r="R217" s="38">
        <v>10.897146504351076</v>
      </c>
      <c r="S217" s="38">
        <v>20.96476014408508</v>
      </c>
      <c r="T217" s="38">
        <v>22.188059654183242</v>
      </c>
      <c r="U217" s="38">
        <v>27.356662487176564</v>
      </c>
      <c r="V217" s="39">
        <v>14.138772047647661</v>
      </c>
    </row>
    <row r="218" spans="1:22" x14ac:dyDescent="0.3">
      <c r="A218" s="21" t="s">
        <v>96</v>
      </c>
      <c r="B218" s="11" t="s">
        <v>202</v>
      </c>
      <c r="C218" s="23" t="s">
        <v>122</v>
      </c>
      <c r="D218" s="41">
        <v>5.1251079036198339</v>
      </c>
      <c r="E218" s="38">
        <v>2.3450507703491779</v>
      </c>
      <c r="F218" s="38">
        <v>0</v>
      </c>
      <c r="G218" s="38">
        <v>0</v>
      </c>
      <c r="H218" s="38">
        <v>2.1493820526598602</v>
      </c>
      <c r="I218" s="38">
        <v>2.083007863354684</v>
      </c>
      <c r="J218" s="38">
        <v>0.92751472429624826</v>
      </c>
      <c r="K218" s="38">
        <v>0</v>
      </c>
      <c r="L218" s="38">
        <v>0.80963137483503766</v>
      </c>
      <c r="M218" s="38">
        <v>3.7717630729308107</v>
      </c>
      <c r="N218" s="38">
        <v>0.76718886655516849</v>
      </c>
      <c r="O218" s="38">
        <v>3.9019517562684856</v>
      </c>
      <c r="P218" s="38">
        <v>4.9836961938800206</v>
      </c>
      <c r="Q218" s="38">
        <v>6.7056938046094947</v>
      </c>
      <c r="R218" s="38">
        <v>11.361206159110351</v>
      </c>
      <c r="S218" s="38">
        <v>14.36010611362623</v>
      </c>
      <c r="T218" s="38">
        <v>10.852814134705129</v>
      </c>
      <c r="U218" s="38">
        <v>14.547570555717195</v>
      </c>
      <c r="V218" s="39">
        <v>13.971467159290251</v>
      </c>
    </row>
    <row r="219" spans="1:22" x14ac:dyDescent="0.3">
      <c r="A219" s="20" t="s">
        <v>96</v>
      </c>
      <c r="B219" s="12" t="s">
        <v>202</v>
      </c>
      <c r="C219" s="24" t="s">
        <v>102</v>
      </c>
      <c r="D219" s="41">
        <v>5.751763226334992</v>
      </c>
      <c r="E219" s="44">
        <v>1.1449573217158331</v>
      </c>
      <c r="F219" s="44">
        <v>0</v>
      </c>
      <c r="G219" s="44">
        <v>0</v>
      </c>
      <c r="H219" s="44">
        <v>1.0404798693157284</v>
      </c>
      <c r="I219" s="44">
        <v>1.9943360855171315</v>
      </c>
      <c r="J219" s="44">
        <v>1.3407222023596712</v>
      </c>
      <c r="K219" s="44">
        <v>0.44522804580506131</v>
      </c>
      <c r="L219" s="44">
        <v>1.9887516208325711</v>
      </c>
      <c r="M219" s="44">
        <v>3.3504204777699602</v>
      </c>
      <c r="N219" s="44">
        <v>2.6764548443832683</v>
      </c>
      <c r="O219" s="44">
        <v>3.9380156339220669</v>
      </c>
      <c r="P219" s="44">
        <v>7.7280321486137389</v>
      </c>
      <c r="Q219" s="44">
        <v>9.2277442779112651</v>
      </c>
      <c r="R219" s="44">
        <v>11.146828906963531</v>
      </c>
      <c r="S219" s="44">
        <v>17.281421628752916</v>
      </c>
      <c r="T219" s="44">
        <v>15.460032594902053</v>
      </c>
      <c r="U219" s="44">
        <v>19.250244812895989</v>
      </c>
      <c r="V219" s="45">
        <v>14.022522328170167</v>
      </c>
    </row>
    <row r="220" spans="1:22" x14ac:dyDescent="0.3">
      <c r="A220" s="21" t="s">
        <v>97</v>
      </c>
      <c r="B220" s="11" t="s">
        <v>203</v>
      </c>
      <c r="C220" s="23" t="s">
        <v>121</v>
      </c>
      <c r="D220" s="41">
        <v>1.0163232207389845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0</v>
      </c>
      <c r="K220" s="38">
        <v>0</v>
      </c>
      <c r="L220" s="38">
        <v>0</v>
      </c>
      <c r="M220" s="38">
        <v>0</v>
      </c>
      <c r="N220" s="38">
        <v>1.5244599600591491</v>
      </c>
      <c r="O220" s="38">
        <v>0</v>
      </c>
      <c r="P220" s="38">
        <v>0</v>
      </c>
      <c r="Q220" s="38">
        <v>1.5079317208516798</v>
      </c>
      <c r="R220" s="38">
        <v>3.1134704298145932</v>
      </c>
      <c r="S220" s="38">
        <v>3.8117745716518323</v>
      </c>
      <c r="T220" s="38">
        <v>6.3394456154809262</v>
      </c>
      <c r="U220" s="38">
        <v>4.559443747862761</v>
      </c>
      <c r="V220" s="39">
        <v>3.5346930119119153</v>
      </c>
    </row>
    <row r="221" spans="1:22" x14ac:dyDescent="0.3">
      <c r="A221" s="21" t="s">
        <v>97</v>
      </c>
      <c r="B221" s="11" t="s">
        <v>203</v>
      </c>
      <c r="C221" s="23" t="s">
        <v>122</v>
      </c>
      <c r="D221" s="41">
        <v>0.5527077150962566</v>
      </c>
      <c r="E221" s="38">
        <v>0</v>
      </c>
      <c r="F221" s="38">
        <v>0</v>
      </c>
      <c r="G221" s="38">
        <v>0</v>
      </c>
      <c r="H221" s="38">
        <v>0</v>
      </c>
      <c r="I221" s="38">
        <v>0</v>
      </c>
      <c r="J221" s="38">
        <v>0</v>
      </c>
      <c r="K221" s="38">
        <v>0.91861949861747771</v>
      </c>
      <c r="L221" s="38">
        <v>0</v>
      </c>
      <c r="M221" s="38">
        <v>0</v>
      </c>
      <c r="N221" s="38">
        <v>0.76718886655516849</v>
      </c>
      <c r="O221" s="38">
        <v>0.78039035125369716</v>
      </c>
      <c r="P221" s="38">
        <v>1.4239131982514346</v>
      </c>
      <c r="Q221" s="38">
        <v>0</v>
      </c>
      <c r="R221" s="38">
        <v>0</v>
      </c>
      <c r="S221" s="38">
        <v>1.5115901172238135</v>
      </c>
      <c r="T221" s="38">
        <v>1.0852814134705129</v>
      </c>
      <c r="U221" s="38">
        <v>1.3225064141561087</v>
      </c>
      <c r="V221" s="39">
        <v>3.1047704798422777</v>
      </c>
    </row>
    <row r="222" spans="1:22" x14ac:dyDescent="0.3">
      <c r="A222" s="20" t="s">
        <v>97</v>
      </c>
      <c r="B222" s="12" t="s">
        <v>203</v>
      </c>
      <c r="C222" s="24" t="s">
        <v>102</v>
      </c>
      <c r="D222" s="41">
        <v>0.77726530085608003</v>
      </c>
      <c r="E222" s="44">
        <v>0</v>
      </c>
      <c r="F222" s="44">
        <v>0</v>
      </c>
      <c r="G222" s="44">
        <v>0</v>
      </c>
      <c r="H222" s="44">
        <v>0</v>
      </c>
      <c r="I222" s="44">
        <v>0</v>
      </c>
      <c r="J222" s="44">
        <v>0</v>
      </c>
      <c r="K222" s="44">
        <v>0.44522804580506131</v>
      </c>
      <c r="L222" s="44">
        <v>0</v>
      </c>
      <c r="M222" s="44">
        <v>0</v>
      </c>
      <c r="N222" s="44">
        <v>1.1470520761642578</v>
      </c>
      <c r="O222" s="44">
        <v>0.39380156339220668</v>
      </c>
      <c r="P222" s="44">
        <v>0.736003061772737</v>
      </c>
      <c r="Q222" s="44">
        <v>0.70982648291625117</v>
      </c>
      <c r="R222" s="44">
        <v>1.4383005041243266</v>
      </c>
      <c r="S222" s="44">
        <v>2.5289885310370117</v>
      </c>
      <c r="T222" s="44">
        <v>3.2208401239379283</v>
      </c>
      <c r="U222" s="44">
        <v>2.5109014973342596</v>
      </c>
      <c r="V222" s="45">
        <v>3.2359666911161931</v>
      </c>
    </row>
    <row r="223" spans="1:22" x14ac:dyDescent="0.3">
      <c r="A223" s="21" t="s">
        <v>98</v>
      </c>
      <c r="B223" s="11" t="s">
        <v>204</v>
      </c>
      <c r="C223" s="23" t="s">
        <v>121</v>
      </c>
      <c r="D223" s="41">
        <v>0.5883976541120437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8">
        <v>0</v>
      </c>
      <c r="K223" s="38">
        <v>0</v>
      </c>
      <c r="L223" s="38">
        <v>0</v>
      </c>
      <c r="M223" s="38">
        <v>0</v>
      </c>
      <c r="N223" s="38">
        <v>0.76222998002957454</v>
      </c>
      <c r="O223" s="38">
        <v>2.3848514237563001</v>
      </c>
      <c r="P223" s="38">
        <v>0.76173065204143808</v>
      </c>
      <c r="Q223" s="38">
        <v>0</v>
      </c>
      <c r="R223" s="38">
        <v>1.5567352149072966</v>
      </c>
      <c r="S223" s="38">
        <v>0</v>
      </c>
      <c r="T223" s="38">
        <v>3.1697228077404631</v>
      </c>
      <c r="U223" s="38">
        <v>4.559443747862761</v>
      </c>
      <c r="V223" s="39">
        <v>0</v>
      </c>
    </row>
    <row r="224" spans="1:22" x14ac:dyDescent="0.3">
      <c r="A224" s="21" t="s">
        <v>98</v>
      </c>
      <c r="B224" s="11" t="s">
        <v>204</v>
      </c>
      <c r="C224" s="23" t="s">
        <v>122</v>
      </c>
      <c r="D224" s="41">
        <v>0.35172309142489055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8">
        <v>0</v>
      </c>
      <c r="K224" s="38">
        <v>0</v>
      </c>
      <c r="L224" s="38">
        <v>0</v>
      </c>
      <c r="M224" s="38">
        <v>0.75435261458616221</v>
      </c>
      <c r="N224" s="38">
        <v>0</v>
      </c>
      <c r="O224" s="38">
        <v>0</v>
      </c>
      <c r="P224" s="38">
        <v>0.71195659912571729</v>
      </c>
      <c r="Q224" s="38">
        <v>0</v>
      </c>
      <c r="R224" s="38">
        <v>1.3366124893071001</v>
      </c>
      <c r="S224" s="38">
        <v>0.75579505861190677</v>
      </c>
      <c r="T224" s="38">
        <v>1.0852814134705129</v>
      </c>
      <c r="U224" s="38">
        <v>1.3225064141561087</v>
      </c>
      <c r="V224" s="39">
        <v>0</v>
      </c>
    </row>
    <row r="225" spans="1:22" x14ac:dyDescent="0.3">
      <c r="A225" s="20" t="s">
        <v>98</v>
      </c>
      <c r="B225" s="12" t="s">
        <v>204</v>
      </c>
      <c r="C225" s="24" t="s">
        <v>102</v>
      </c>
      <c r="D225" s="41">
        <v>0.466359180513648</v>
      </c>
      <c r="E225" s="44">
        <v>0</v>
      </c>
      <c r="F225" s="44">
        <v>0</v>
      </c>
      <c r="G225" s="44">
        <v>0</v>
      </c>
      <c r="H225" s="44">
        <v>0</v>
      </c>
      <c r="I225" s="44">
        <v>0</v>
      </c>
      <c r="J225" s="44">
        <v>0</v>
      </c>
      <c r="K225" s="44">
        <v>0</v>
      </c>
      <c r="L225" s="44">
        <v>0</v>
      </c>
      <c r="M225" s="44">
        <v>0.37226894197444005</v>
      </c>
      <c r="N225" s="44">
        <v>0.38235069205475258</v>
      </c>
      <c r="O225" s="44">
        <v>1.18140469017662</v>
      </c>
      <c r="P225" s="44">
        <v>0.736003061772737</v>
      </c>
      <c r="Q225" s="44">
        <v>0</v>
      </c>
      <c r="R225" s="44">
        <v>1.4383005041243266</v>
      </c>
      <c r="S225" s="44">
        <v>0.42149808850616866</v>
      </c>
      <c r="T225" s="44">
        <v>1.9325040743627566</v>
      </c>
      <c r="U225" s="44">
        <v>2.5109014973342596</v>
      </c>
      <c r="V225" s="45">
        <v>0</v>
      </c>
    </row>
    <row r="226" spans="1:22" x14ac:dyDescent="0.3">
      <c r="A226" s="21" t="s">
        <v>99</v>
      </c>
      <c r="B226" s="11" t="s">
        <v>205</v>
      </c>
      <c r="C226" s="23" t="s">
        <v>121</v>
      </c>
      <c r="D226" s="41">
        <v>0.64188834994041133</v>
      </c>
      <c r="E226" s="38">
        <v>0</v>
      </c>
      <c r="F226" s="38">
        <v>0</v>
      </c>
      <c r="G226" s="38">
        <v>1.0005903483055003</v>
      </c>
      <c r="H226" s="38">
        <v>0</v>
      </c>
      <c r="I226" s="38">
        <v>0.95645270819584316</v>
      </c>
      <c r="J226" s="38">
        <v>0</v>
      </c>
      <c r="K226" s="38">
        <v>0</v>
      </c>
      <c r="L226" s="38">
        <v>0</v>
      </c>
      <c r="M226" s="38">
        <v>0</v>
      </c>
      <c r="N226" s="38">
        <v>0.76222998002957454</v>
      </c>
      <c r="O226" s="38">
        <v>0</v>
      </c>
      <c r="P226" s="38">
        <v>0</v>
      </c>
      <c r="Q226" s="38">
        <v>1.5079317208516798</v>
      </c>
      <c r="R226" s="38">
        <v>0</v>
      </c>
      <c r="S226" s="38">
        <v>0.95294364291295808</v>
      </c>
      <c r="T226" s="38">
        <v>3.1697228077404631</v>
      </c>
      <c r="U226" s="38">
        <v>4.559443747862761</v>
      </c>
      <c r="V226" s="39">
        <v>7.0693860238238306</v>
      </c>
    </row>
    <row r="227" spans="1:22" x14ac:dyDescent="0.3">
      <c r="A227" s="21" t="s">
        <v>99</v>
      </c>
      <c r="B227" s="11" t="s">
        <v>205</v>
      </c>
      <c r="C227" s="23" t="s">
        <v>122</v>
      </c>
      <c r="D227" s="41">
        <v>0.60295387101409803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v>0</v>
      </c>
      <c r="K227" s="38">
        <v>0</v>
      </c>
      <c r="L227" s="38">
        <v>0</v>
      </c>
      <c r="M227" s="38">
        <v>0</v>
      </c>
      <c r="N227" s="38">
        <v>0.76718886655516849</v>
      </c>
      <c r="O227" s="38">
        <v>0.78039035125369716</v>
      </c>
      <c r="P227" s="38">
        <v>0</v>
      </c>
      <c r="Q227" s="38">
        <v>0</v>
      </c>
      <c r="R227" s="38">
        <v>1.3366124893071001</v>
      </c>
      <c r="S227" s="38">
        <v>0.75579505861190677</v>
      </c>
      <c r="T227" s="38">
        <v>0</v>
      </c>
      <c r="U227" s="38">
        <v>5.2900256566244348</v>
      </c>
      <c r="V227" s="39">
        <v>4.6571557197634164</v>
      </c>
    </row>
    <row r="228" spans="1:22" x14ac:dyDescent="0.3">
      <c r="A228" s="20" t="s">
        <v>99</v>
      </c>
      <c r="B228" s="12" t="s">
        <v>205</v>
      </c>
      <c r="C228" s="24" t="s">
        <v>102</v>
      </c>
      <c r="D228" s="41">
        <v>0.62181224068486396</v>
      </c>
      <c r="E228" s="44">
        <v>0</v>
      </c>
      <c r="F228" s="44">
        <v>0</v>
      </c>
      <c r="G228" s="44">
        <v>0.51439006198400239</v>
      </c>
      <c r="H228" s="44">
        <v>0</v>
      </c>
      <c r="I228" s="44">
        <v>0.49858402137928287</v>
      </c>
      <c r="J228" s="44">
        <v>0</v>
      </c>
      <c r="K228" s="44">
        <v>0</v>
      </c>
      <c r="L228" s="44">
        <v>0</v>
      </c>
      <c r="M228" s="44">
        <v>0</v>
      </c>
      <c r="N228" s="44">
        <v>0.76470138410950517</v>
      </c>
      <c r="O228" s="44">
        <v>0.39380156339220668</v>
      </c>
      <c r="P228" s="44">
        <v>0</v>
      </c>
      <c r="Q228" s="44">
        <v>0.70982648291625117</v>
      </c>
      <c r="R228" s="44">
        <v>0.71915025206216332</v>
      </c>
      <c r="S228" s="44">
        <v>0.84299617701233731</v>
      </c>
      <c r="T228" s="44">
        <v>1.2883360495751712</v>
      </c>
      <c r="U228" s="44">
        <v>5.0218029946685192</v>
      </c>
      <c r="V228" s="45">
        <v>5.3932778185269887</v>
      </c>
    </row>
    <row r="229" spans="1:22" x14ac:dyDescent="0.3">
      <c r="A229" s="21" t="s">
        <v>100</v>
      </c>
      <c r="B229" s="11" t="s">
        <v>206</v>
      </c>
      <c r="C229" s="23" t="s">
        <v>121</v>
      </c>
      <c r="D229" s="41">
        <v>0</v>
      </c>
      <c r="E229" s="38">
        <v>0</v>
      </c>
      <c r="F229" s="38">
        <v>0</v>
      </c>
      <c r="G229" s="38">
        <v>0</v>
      </c>
      <c r="H229" s="38">
        <v>0</v>
      </c>
      <c r="I229" s="38">
        <v>0</v>
      </c>
      <c r="J229" s="38">
        <v>0</v>
      </c>
      <c r="K229" s="38">
        <v>0</v>
      </c>
      <c r="L229" s="38">
        <v>0</v>
      </c>
      <c r="M229" s="38">
        <v>0</v>
      </c>
      <c r="N229" s="38">
        <v>0</v>
      </c>
      <c r="O229" s="38">
        <v>0</v>
      </c>
      <c r="P229" s="38">
        <v>0</v>
      </c>
      <c r="Q229" s="38">
        <v>0</v>
      </c>
      <c r="R229" s="38">
        <v>0</v>
      </c>
      <c r="S229" s="38">
        <v>0</v>
      </c>
      <c r="T229" s="38">
        <v>0</v>
      </c>
      <c r="U229" s="38">
        <v>0</v>
      </c>
      <c r="V229" s="39">
        <v>0</v>
      </c>
    </row>
    <row r="230" spans="1:22" x14ac:dyDescent="0.3">
      <c r="A230" s="21" t="s">
        <v>100</v>
      </c>
      <c r="B230" s="11" t="s">
        <v>206</v>
      </c>
      <c r="C230" s="23" t="s">
        <v>122</v>
      </c>
      <c r="D230" s="41">
        <v>0.15073846775352451</v>
      </c>
      <c r="E230" s="38">
        <v>1.1725253851745889</v>
      </c>
      <c r="F230" s="38">
        <v>0</v>
      </c>
      <c r="G230" s="38">
        <v>0</v>
      </c>
      <c r="H230" s="38">
        <v>0</v>
      </c>
      <c r="I230" s="38">
        <v>0</v>
      </c>
      <c r="J230" s="38">
        <v>0</v>
      </c>
      <c r="K230" s="38">
        <v>0</v>
      </c>
      <c r="L230" s="38">
        <v>0</v>
      </c>
      <c r="M230" s="38">
        <v>0</v>
      </c>
      <c r="N230" s="38">
        <v>0</v>
      </c>
      <c r="O230" s="38">
        <v>0</v>
      </c>
      <c r="P230" s="38">
        <v>0</v>
      </c>
      <c r="Q230" s="38">
        <v>1.3411387609218988</v>
      </c>
      <c r="R230" s="38">
        <v>0</v>
      </c>
      <c r="S230" s="38">
        <v>0</v>
      </c>
      <c r="T230" s="38">
        <v>0</v>
      </c>
      <c r="U230" s="38">
        <v>0</v>
      </c>
      <c r="V230" s="39">
        <v>0</v>
      </c>
    </row>
    <row r="231" spans="1:22" x14ac:dyDescent="0.3">
      <c r="A231" s="20" t="s">
        <v>100</v>
      </c>
      <c r="B231" s="12" t="s">
        <v>206</v>
      </c>
      <c r="C231" s="24" t="s">
        <v>102</v>
      </c>
      <c r="D231" s="41">
        <v>7.7726530085607995E-2</v>
      </c>
      <c r="E231" s="44">
        <v>0.57247866085791654</v>
      </c>
      <c r="F231" s="44">
        <v>0</v>
      </c>
      <c r="G231" s="44">
        <v>0</v>
      </c>
      <c r="H231" s="44">
        <v>0</v>
      </c>
      <c r="I231" s="44">
        <v>0</v>
      </c>
      <c r="J231" s="44">
        <v>0</v>
      </c>
      <c r="K231" s="44">
        <v>0</v>
      </c>
      <c r="L231" s="44">
        <v>0</v>
      </c>
      <c r="M231" s="44">
        <v>0</v>
      </c>
      <c r="N231" s="44">
        <v>0</v>
      </c>
      <c r="O231" s="44">
        <v>0</v>
      </c>
      <c r="P231" s="44">
        <v>0</v>
      </c>
      <c r="Q231" s="44">
        <v>0.70982648291625117</v>
      </c>
      <c r="R231" s="44">
        <v>0</v>
      </c>
      <c r="S231" s="44">
        <v>0</v>
      </c>
      <c r="T231" s="44">
        <v>0</v>
      </c>
      <c r="U231" s="44">
        <v>0</v>
      </c>
      <c r="V231" s="45">
        <v>0</v>
      </c>
    </row>
    <row r="232" spans="1:22" x14ac:dyDescent="0.3">
      <c r="A232" s="22" t="s">
        <v>102</v>
      </c>
      <c r="B232" s="18" t="s">
        <v>207</v>
      </c>
      <c r="C232" s="26" t="s">
        <v>121</v>
      </c>
      <c r="D232" s="42">
        <v>761.65401790012641</v>
      </c>
      <c r="E232" s="43">
        <v>13.423869877954649</v>
      </c>
      <c r="F232" s="43">
        <v>20.830364092837645</v>
      </c>
      <c r="G232" s="43">
        <v>19.011216617804504</v>
      </c>
      <c r="H232" s="43">
        <v>21.175972330062823</v>
      </c>
      <c r="I232" s="43">
        <v>45.909729993400475</v>
      </c>
      <c r="J232" s="43">
        <v>54.336107637241795</v>
      </c>
      <c r="K232" s="43">
        <v>94.172534450732215</v>
      </c>
      <c r="L232" s="43">
        <v>134.47901111015551</v>
      </c>
      <c r="M232" s="43">
        <v>165.36943531850153</v>
      </c>
      <c r="N232" s="43">
        <v>291.93408235132705</v>
      </c>
      <c r="O232" s="43">
        <v>471.40563142916199</v>
      </c>
      <c r="P232" s="43">
        <v>920.93235831809875</v>
      </c>
      <c r="Q232" s="43">
        <v>1397.0987393690814</v>
      </c>
      <c r="R232" s="43">
        <v>2202.7803290938245</v>
      </c>
      <c r="S232" s="43">
        <v>2669.1951437991956</v>
      </c>
      <c r="T232" s="43">
        <v>2906.6358146980047</v>
      </c>
      <c r="U232" s="43">
        <v>2856.4915080360197</v>
      </c>
      <c r="V232" s="43">
        <v>2810.080944469973</v>
      </c>
    </row>
    <row r="233" spans="1:22" x14ac:dyDescent="0.3">
      <c r="A233" s="22" t="s">
        <v>102</v>
      </c>
      <c r="B233" s="18" t="s">
        <v>207</v>
      </c>
      <c r="C233" s="26" t="s">
        <v>122</v>
      </c>
      <c r="D233" s="43">
        <v>627.92621050526532</v>
      </c>
      <c r="E233" s="43">
        <v>23.45050770349178</v>
      </c>
      <c r="F233" s="43">
        <v>11.567647603183417</v>
      </c>
      <c r="G233" s="43">
        <v>17.996273712737128</v>
      </c>
      <c r="H233" s="43">
        <v>30.091348737238043</v>
      </c>
      <c r="I233" s="43">
        <v>54.158204447221785</v>
      </c>
      <c r="J233" s="43">
        <v>74.201177943699861</v>
      </c>
      <c r="K233" s="43">
        <v>147.8977392774139</v>
      </c>
      <c r="L233" s="43">
        <v>211.31378883194481</v>
      </c>
      <c r="M233" s="43">
        <v>337.94997133460066</v>
      </c>
      <c r="N233" s="43">
        <v>455.71018673377006</v>
      </c>
      <c r="O233" s="43">
        <v>660.99062751188148</v>
      </c>
      <c r="P233" s="43">
        <v>784.57617223654051</v>
      </c>
      <c r="Q233" s="43">
        <v>1059.4996211283001</v>
      </c>
      <c r="R233" s="43">
        <v>1277.8015397775878</v>
      </c>
      <c r="S233" s="43">
        <v>1377.0585967908942</v>
      </c>
      <c r="T233" s="43">
        <v>1541.0996071281284</v>
      </c>
      <c r="U233" s="43">
        <v>1613.4578252704523</v>
      </c>
      <c r="V233" s="43">
        <v>1432.8515764472111</v>
      </c>
    </row>
    <row r="234" spans="1:22" x14ac:dyDescent="0.3">
      <c r="A234" s="36" t="s">
        <v>101</v>
      </c>
      <c r="B234" s="18" t="s">
        <v>207</v>
      </c>
      <c r="C234" s="27" t="s">
        <v>102</v>
      </c>
      <c r="D234" s="40">
        <v>692.69883612293847</v>
      </c>
      <c r="E234" s="40">
        <v>18.319317147453329</v>
      </c>
      <c r="F234" s="40">
        <v>16.323222316659255</v>
      </c>
      <c r="G234" s="40">
        <v>18.518042231424086</v>
      </c>
      <c r="H234" s="40">
        <v>25.491756798235343</v>
      </c>
      <c r="I234" s="40">
        <v>49.85840213792828</v>
      </c>
      <c r="J234" s="40">
        <v>63.907758312477661</v>
      </c>
      <c r="K234" s="40">
        <v>120.21157236736656</v>
      </c>
      <c r="L234" s="40">
        <v>172.22589036410065</v>
      </c>
      <c r="M234" s="40">
        <v>250.5369979487981</v>
      </c>
      <c r="N234" s="40">
        <v>373.55662613749331</v>
      </c>
      <c r="O234" s="40">
        <v>567.07425128477757</v>
      </c>
      <c r="P234" s="40">
        <v>850.45153787839752</v>
      </c>
      <c r="Q234" s="40">
        <v>1218.417157925745</v>
      </c>
      <c r="R234" s="40">
        <v>1705.1052476393893</v>
      </c>
      <c r="S234" s="40">
        <v>1948.5856631640177</v>
      </c>
      <c r="T234" s="40">
        <v>2096.1227526588036</v>
      </c>
      <c r="U234" s="40">
        <v>2069.8198009692082</v>
      </c>
      <c r="V234" s="40">
        <v>1853.1302584458731</v>
      </c>
    </row>
    <row r="237" spans="1:22" x14ac:dyDescent="0.3">
      <c r="A237" t="s">
        <v>241</v>
      </c>
      <c r="B237" t="s">
        <v>263</v>
      </c>
    </row>
  </sheetData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EA276-9CC6-4520-91D4-06C85BB42071}">
  <sheetPr>
    <tabColor theme="9"/>
  </sheetPr>
  <dimension ref="A1:D34"/>
  <sheetViews>
    <sheetView workbookViewId="0">
      <pane ySplit="3" topLeftCell="A4" activePane="bottomLeft" state="frozen"/>
      <selection pane="bottomLeft" activeCell="A34" sqref="A34:B34"/>
    </sheetView>
  </sheetViews>
  <sheetFormatPr defaultRowHeight="14.4" x14ac:dyDescent="0.3"/>
  <cols>
    <col min="1" max="1" width="58.44140625" bestFit="1" customWidth="1"/>
    <col min="2" max="2" width="35.33203125" bestFit="1" customWidth="1"/>
    <col min="3" max="3" width="14.5546875" customWidth="1"/>
    <col min="4" max="4" width="12.33203125" customWidth="1"/>
    <col min="7" max="7" width="44.88671875" bestFit="1" customWidth="1"/>
  </cols>
  <sheetData>
    <row r="1" spans="1:4" s="8" customFormat="1" x14ac:dyDescent="0.3">
      <c r="A1" s="8" t="s">
        <v>238</v>
      </c>
      <c r="B1" s="8" t="s">
        <v>257</v>
      </c>
    </row>
    <row r="4" spans="1:4" x14ac:dyDescent="0.3">
      <c r="A4" s="5" t="s">
        <v>123</v>
      </c>
      <c r="B4" s="5" t="s">
        <v>102</v>
      </c>
      <c r="C4" s="5" t="s">
        <v>121</v>
      </c>
      <c r="D4" s="5" t="s">
        <v>122</v>
      </c>
    </row>
    <row r="5" spans="1:4" x14ac:dyDescent="0.3">
      <c r="A5" t="s">
        <v>106</v>
      </c>
      <c r="B5">
        <v>3820</v>
      </c>
      <c r="C5">
        <v>2262</v>
      </c>
      <c r="D5">
        <v>1558</v>
      </c>
    </row>
    <row r="6" spans="1:4" x14ac:dyDescent="0.3">
      <c r="A6" t="s">
        <v>105</v>
      </c>
      <c r="B6">
        <v>3694</v>
      </c>
      <c r="C6">
        <v>2388</v>
      </c>
      <c r="D6">
        <v>1306</v>
      </c>
    </row>
    <row r="7" spans="1:4" x14ac:dyDescent="0.3">
      <c r="A7" t="s">
        <v>112</v>
      </c>
      <c r="B7">
        <v>3319</v>
      </c>
      <c r="C7">
        <v>26</v>
      </c>
      <c r="D7">
        <v>3293</v>
      </c>
    </row>
    <row r="8" spans="1:4" x14ac:dyDescent="0.3">
      <c r="A8" t="s">
        <v>104</v>
      </c>
      <c r="B8">
        <v>2927</v>
      </c>
      <c r="C8">
        <v>2927</v>
      </c>
      <c r="D8">
        <v>0</v>
      </c>
    </row>
    <row r="9" spans="1:4" x14ac:dyDescent="0.3">
      <c r="A9" t="s">
        <v>107</v>
      </c>
      <c r="B9">
        <v>1106</v>
      </c>
      <c r="C9">
        <v>591</v>
      </c>
      <c r="D9">
        <v>515</v>
      </c>
    </row>
    <row r="10" spans="1:4" x14ac:dyDescent="0.3">
      <c r="A10" t="s">
        <v>247</v>
      </c>
      <c r="B10">
        <v>1012</v>
      </c>
      <c r="C10">
        <v>662</v>
      </c>
      <c r="D10">
        <v>350</v>
      </c>
    </row>
    <row r="11" spans="1:4" x14ac:dyDescent="0.3">
      <c r="A11" t="s">
        <v>248</v>
      </c>
      <c r="B11">
        <v>1001</v>
      </c>
      <c r="C11">
        <v>753</v>
      </c>
      <c r="D11">
        <v>248</v>
      </c>
    </row>
    <row r="12" spans="1:4" x14ac:dyDescent="0.3">
      <c r="A12" t="s">
        <v>114</v>
      </c>
      <c r="B12">
        <v>876</v>
      </c>
      <c r="C12">
        <v>217</v>
      </c>
      <c r="D12">
        <v>659</v>
      </c>
    </row>
    <row r="13" spans="1:4" x14ac:dyDescent="0.3">
      <c r="A13" t="s">
        <v>113</v>
      </c>
      <c r="B13">
        <v>850</v>
      </c>
      <c r="C13">
        <v>0</v>
      </c>
      <c r="D13">
        <v>850</v>
      </c>
    </row>
    <row r="14" spans="1:4" x14ac:dyDescent="0.3">
      <c r="A14" t="s">
        <v>108</v>
      </c>
      <c r="B14">
        <v>837</v>
      </c>
      <c r="C14">
        <v>499</v>
      </c>
      <c r="D14">
        <f>Table3[[#This Row],[Ukupno]]-Table3[[#This Row],[Muškarci]]</f>
        <v>338</v>
      </c>
    </row>
    <row r="15" spans="1:4" x14ac:dyDescent="0.3">
      <c r="A15" t="s">
        <v>110</v>
      </c>
      <c r="B15">
        <v>837</v>
      </c>
      <c r="C15">
        <v>439</v>
      </c>
      <c r="D15">
        <f>Table3[[#This Row],[Ukupno]]-Table3[[#This Row],[Muškarci]]</f>
        <v>398</v>
      </c>
    </row>
    <row r="16" spans="1:4" x14ac:dyDescent="0.3">
      <c r="A16" t="s">
        <v>249</v>
      </c>
      <c r="B16">
        <v>698</v>
      </c>
      <c r="C16">
        <v>502</v>
      </c>
      <c r="D16">
        <f>Table3[[#This Row],[Ukupno]]-Table3[[#This Row],[Muškarci]]</f>
        <v>196</v>
      </c>
    </row>
    <row r="17" spans="1:4" x14ac:dyDescent="0.3">
      <c r="A17" t="s">
        <v>255</v>
      </c>
      <c r="B17">
        <v>659</v>
      </c>
      <c r="C17">
        <v>320</v>
      </c>
      <c r="D17">
        <f>Table3[[#This Row],[Ukupno]]-Table3[[#This Row],[Muškarci]]</f>
        <v>339</v>
      </c>
    </row>
    <row r="18" spans="1:4" x14ac:dyDescent="0.3">
      <c r="A18" t="s">
        <v>111</v>
      </c>
      <c r="B18">
        <v>596</v>
      </c>
      <c r="C18">
        <v>421</v>
      </c>
      <c r="D18">
        <f>Table3[[#This Row],[Ukupno]]-Table3[[#This Row],[Muškarci]]</f>
        <v>175</v>
      </c>
    </row>
    <row r="19" spans="1:4" x14ac:dyDescent="0.3">
      <c r="A19" t="s">
        <v>116</v>
      </c>
      <c r="B19">
        <v>584</v>
      </c>
      <c r="C19">
        <v>331</v>
      </c>
      <c r="D19">
        <f>Table3[[#This Row],[Ukupno]]-Table3[[#This Row],[Muškarci]]</f>
        <v>253</v>
      </c>
    </row>
    <row r="20" spans="1:4" x14ac:dyDescent="0.3">
      <c r="A20" t="s">
        <v>253</v>
      </c>
      <c r="B20">
        <v>414</v>
      </c>
      <c r="C20">
        <v>238</v>
      </c>
      <c r="D20">
        <f>Table3[[#This Row],[Ukupno]]-Table3[[#This Row],[Muškarci]]</f>
        <v>176</v>
      </c>
    </row>
    <row r="21" spans="1:4" x14ac:dyDescent="0.3">
      <c r="A21" t="s">
        <v>115</v>
      </c>
      <c r="B21">
        <v>369</v>
      </c>
      <c r="C21">
        <v>0</v>
      </c>
      <c r="D21">
        <f>Table3[[#This Row],[Ukupno]]-Table3[[#This Row],[Muškarci]]</f>
        <v>369</v>
      </c>
    </row>
    <row r="22" spans="1:4" x14ac:dyDescent="0.3">
      <c r="A22" t="s">
        <v>256</v>
      </c>
      <c r="B22">
        <v>339</v>
      </c>
      <c r="C22">
        <v>172</v>
      </c>
      <c r="D22">
        <f>Table3[[#This Row],[Ukupno]]-Table3[[#This Row],[Muškarci]]</f>
        <v>167</v>
      </c>
    </row>
    <row r="23" spans="1:4" x14ac:dyDescent="0.3">
      <c r="A23" t="s">
        <v>117</v>
      </c>
      <c r="B23">
        <v>300</v>
      </c>
      <c r="C23">
        <v>274</v>
      </c>
      <c r="D23">
        <f>Table3[[#This Row],[Ukupno]]-Table3[[#This Row],[Muškarci]]</f>
        <v>26</v>
      </c>
    </row>
    <row r="24" spans="1:4" x14ac:dyDescent="0.3">
      <c r="A24" t="s">
        <v>118</v>
      </c>
      <c r="B24">
        <v>297</v>
      </c>
      <c r="C24">
        <v>0</v>
      </c>
      <c r="D24">
        <f>Table3[[#This Row],[Ukupno]]-Table3[[#This Row],[Muškarci]]</f>
        <v>297</v>
      </c>
    </row>
    <row r="25" spans="1:4" x14ac:dyDescent="0.3">
      <c r="A25" t="s">
        <v>251</v>
      </c>
      <c r="B25">
        <v>286</v>
      </c>
      <c r="C25">
        <v>120</v>
      </c>
      <c r="D25">
        <f>Table3[[#This Row],[Ukupno]]-Table3[[#This Row],[Muškarci]]</f>
        <v>166</v>
      </c>
    </row>
    <row r="26" spans="1:4" x14ac:dyDescent="0.3">
      <c r="A26" t="s">
        <v>119</v>
      </c>
      <c r="B26">
        <v>210</v>
      </c>
      <c r="C26">
        <v>210</v>
      </c>
      <c r="D26">
        <f>Table3[[#This Row],[Ukupno]]-Table3[[#This Row],[Muškarci]]</f>
        <v>0</v>
      </c>
    </row>
    <row r="27" spans="1:4" x14ac:dyDescent="0.3">
      <c r="A27" t="s">
        <v>120</v>
      </c>
      <c r="B27">
        <v>200</v>
      </c>
      <c r="C27">
        <v>168</v>
      </c>
      <c r="D27">
        <f>Table3[[#This Row],[Ukupno]]-Table3[[#This Row],[Muškarci]]</f>
        <v>32</v>
      </c>
    </row>
    <row r="28" spans="1:4" x14ac:dyDescent="0.3">
      <c r="A28" t="s">
        <v>252</v>
      </c>
      <c r="B28">
        <v>133</v>
      </c>
      <c r="C28">
        <v>64</v>
      </c>
      <c r="D28">
        <f>Table3[[#This Row],[Ukupno]]-Table3[[#This Row],[Muškarci]]</f>
        <v>69</v>
      </c>
    </row>
    <row r="29" spans="1:4" x14ac:dyDescent="0.3">
      <c r="A29" t="s">
        <v>254</v>
      </c>
      <c r="B29">
        <v>108</v>
      </c>
      <c r="C29">
        <v>48</v>
      </c>
      <c r="D29">
        <f>Table3[[#This Row],[Ukupno]]-Table3[[#This Row],[Muškarci]]</f>
        <v>60</v>
      </c>
    </row>
    <row r="30" spans="1:4" x14ac:dyDescent="0.3">
      <c r="A30" s="1" t="s">
        <v>109</v>
      </c>
      <c r="B30">
        <f>B31-(SUM(B5:B29))</f>
        <v>1264</v>
      </c>
      <c r="C30">
        <f t="shared" ref="C30:D30" si="0">C31-(SUM(C5:C29))</f>
        <v>607</v>
      </c>
      <c r="D30">
        <f t="shared" si="0"/>
        <v>657</v>
      </c>
    </row>
    <row r="31" spans="1:4" x14ac:dyDescent="0.3">
      <c r="A31" s="3" t="s">
        <v>102</v>
      </c>
      <c r="B31" s="4">
        <v>26736</v>
      </c>
      <c r="C31" s="4">
        <v>14239</v>
      </c>
      <c r="D31" s="4">
        <v>12497</v>
      </c>
    </row>
    <row r="34" spans="1:2" x14ac:dyDescent="0.3">
      <c r="A34" t="s">
        <v>241</v>
      </c>
      <c r="B34" t="s">
        <v>263</v>
      </c>
    </row>
  </sheetData>
  <sortState xmlns:xlrd2="http://schemas.microsoft.com/office/spreadsheetml/2017/richdata2" ref="G5:H29">
    <sortCondition descending="1" ref="H5:H29"/>
  </sortState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E3CE0-AEF5-4A33-95EF-E6559F75B9AC}">
  <sheetPr>
    <tabColor theme="9"/>
  </sheetPr>
  <dimension ref="A1:F24"/>
  <sheetViews>
    <sheetView workbookViewId="0">
      <pane ySplit="3" topLeftCell="A4" activePane="bottomLeft" state="frozen"/>
      <selection pane="bottomLeft" activeCell="A24" sqref="A24:B24"/>
    </sheetView>
  </sheetViews>
  <sheetFormatPr defaultRowHeight="14.4" x14ac:dyDescent="0.3"/>
  <cols>
    <col min="1" max="1" width="81" bestFit="1" customWidth="1"/>
  </cols>
  <sheetData>
    <row r="1" spans="1:6" s="7" customFormat="1" x14ac:dyDescent="0.3">
      <c r="A1" s="7" t="s">
        <v>210</v>
      </c>
      <c r="B1" s="7" t="s">
        <v>246</v>
      </c>
    </row>
    <row r="4" spans="1:6" x14ac:dyDescent="0.3">
      <c r="A4" s="2" t="s">
        <v>242</v>
      </c>
      <c r="B4" s="2">
        <v>2019</v>
      </c>
      <c r="C4" s="2">
        <v>2020</v>
      </c>
      <c r="D4" s="2">
        <v>2021</v>
      </c>
      <c r="E4" s="2">
        <v>2022</v>
      </c>
      <c r="F4" s="2">
        <v>2023</v>
      </c>
    </row>
    <row r="5" spans="1:6" x14ac:dyDescent="0.3">
      <c r="A5" s="1" t="s">
        <v>106</v>
      </c>
      <c r="B5">
        <v>3740</v>
      </c>
      <c r="C5">
        <v>3461</v>
      </c>
      <c r="D5">
        <v>3776</v>
      </c>
      <c r="E5">
        <v>3947</v>
      </c>
      <c r="F5">
        <v>3820</v>
      </c>
    </row>
    <row r="6" spans="1:6" x14ac:dyDescent="0.3">
      <c r="A6" s="1" t="s">
        <v>245</v>
      </c>
      <c r="B6">
        <v>3552</v>
      </c>
      <c r="C6">
        <v>3156</v>
      </c>
      <c r="D6">
        <v>3458</v>
      </c>
      <c r="E6">
        <v>3774</v>
      </c>
      <c r="F6">
        <v>3694</v>
      </c>
    </row>
    <row r="7" spans="1:6" x14ac:dyDescent="0.3">
      <c r="A7" s="1" t="s">
        <v>112</v>
      </c>
      <c r="B7">
        <v>3046</v>
      </c>
      <c r="C7">
        <v>2909</v>
      </c>
      <c r="D7">
        <v>2993</v>
      </c>
      <c r="E7">
        <v>3152</v>
      </c>
      <c r="F7">
        <v>3319</v>
      </c>
    </row>
    <row r="8" spans="1:6" x14ac:dyDescent="0.3">
      <c r="A8" s="1" t="s">
        <v>104</v>
      </c>
      <c r="B8">
        <v>2969</v>
      </c>
      <c r="C8">
        <v>2446</v>
      </c>
      <c r="D8">
        <v>2571</v>
      </c>
      <c r="E8">
        <v>2713</v>
      </c>
      <c r="F8">
        <v>2927</v>
      </c>
    </row>
    <row r="9" spans="1:6" x14ac:dyDescent="0.3">
      <c r="A9" s="1" t="s">
        <v>107</v>
      </c>
      <c r="B9">
        <v>963</v>
      </c>
      <c r="C9">
        <v>762</v>
      </c>
      <c r="D9">
        <v>952</v>
      </c>
      <c r="E9">
        <v>1009</v>
      </c>
      <c r="F9">
        <v>1106</v>
      </c>
    </row>
    <row r="10" spans="1:6" x14ac:dyDescent="0.3">
      <c r="A10" s="1" t="s">
        <v>247</v>
      </c>
      <c r="B10">
        <v>995</v>
      </c>
      <c r="C10">
        <v>799</v>
      </c>
      <c r="D10">
        <v>995</v>
      </c>
      <c r="E10">
        <v>978</v>
      </c>
      <c r="F10">
        <v>1012</v>
      </c>
    </row>
    <row r="11" spans="1:6" x14ac:dyDescent="0.3">
      <c r="A11" s="1" t="s">
        <v>248</v>
      </c>
      <c r="B11">
        <v>1000</v>
      </c>
      <c r="C11">
        <v>889</v>
      </c>
      <c r="D11">
        <v>1027</v>
      </c>
      <c r="E11">
        <v>1130</v>
      </c>
      <c r="F11">
        <v>1001</v>
      </c>
    </row>
    <row r="12" spans="1:6" x14ac:dyDescent="0.3">
      <c r="A12" s="1" t="s">
        <v>114</v>
      </c>
      <c r="B12">
        <v>843</v>
      </c>
      <c r="C12">
        <v>688</v>
      </c>
      <c r="D12">
        <v>715</v>
      </c>
      <c r="E12">
        <v>755</v>
      </c>
      <c r="F12">
        <v>876</v>
      </c>
    </row>
    <row r="13" spans="1:6" x14ac:dyDescent="0.3">
      <c r="A13" s="1" t="s">
        <v>113</v>
      </c>
      <c r="B13">
        <v>805</v>
      </c>
      <c r="C13">
        <v>697</v>
      </c>
      <c r="D13">
        <v>762</v>
      </c>
      <c r="E13">
        <v>820</v>
      </c>
      <c r="F13">
        <v>850</v>
      </c>
    </row>
    <row r="14" spans="1:6" x14ac:dyDescent="0.3">
      <c r="A14" s="1" t="s">
        <v>108</v>
      </c>
      <c r="B14">
        <v>907</v>
      </c>
      <c r="C14">
        <v>818</v>
      </c>
      <c r="D14">
        <v>857</v>
      </c>
      <c r="E14">
        <v>881</v>
      </c>
      <c r="F14">
        <v>837</v>
      </c>
    </row>
    <row r="15" spans="1:6" x14ac:dyDescent="0.3">
      <c r="A15" s="1" t="s">
        <v>110</v>
      </c>
      <c r="B15">
        <v>785</v>
      </c>
      <c r="C15">
        <v>838</v>
      </c>
      <c r="D15">
        <v>848</v>
      </c>
      <c r="E15">
        <v>877</v>
      </c>
      <c r="F15">
        <v>837</v>
      </c>
    </row>
    <row r="16" spans="1:6" x14ac:dyDescent="0.3">
      <c r="A16" s="1" t="s">
        <v>249</v>
      </c>
      <c r="B16">
        <v>683</v>
      </c>
      <c r="C16">
        <v>666</v>
      </c>
      <c r="D16">
        <v>712</v>
      </c>
      <c r="E16">
        <v>685</v>
      </c>
      <c r="F16">
        <v>698</v>
      </c>
    </row>
    <row r="17" spans="1:6" x14ac:dyDescent="0.3">
      <c r="A17" s="1" t="s">
        <v>250</v>
      </c>
      <c r="B17">
        <v>690</v>
      </c>
      <c r="C17">
        <v>668</v>
      </c>
      <c r="D17">
        <v>672</v>
      </c>
      <c r="E17">
        <v>679</v>
      </c>
      <c r="F17">
        <v>659</v>
      </c>
    </row>
    <row r="18" spans="1:6" x14ac:dyDescent="0.3">
      <c r="A18" s="1" t="s">
        <v>111</v>
      </c>
      <c r="B18">
        <v>552</v>
      </c>
      <c r="C18">
        <v>536</v>
      </c>
      <c r="D18">
        <v>518</v>
      </c>
      <c r="E18">
        <v>602</v>
      </c>
      <c r="F18">
        <v>596</v>
      </c>
    </row>
    <row r="19" spans="1:6" x14ac:dyDescent="0.3">
      <c r="A19" s="1" t="s">
        <v>116</v>
      </c>
      <c r="B19">
        <v>632</v>
      </c>
      <c r="C19">
        <v>604</v>
      </c>
      <c r="D19">
        <v>645</v>
      </c>
      <c r="E19">
        <v>618</v>
      </c>
      <c r="F19">
        <v>584</v>
      </c>
    </row>
    <row r="20" spans="1:6" x14ac:dyDescent="0.3">
      <c r="A20" s="1" t="s">
        <v>239</v>
      </c>
      <c r="B20">
        <v>4105</v>
      </c>
      <c r="C20">
        <v>3892</v>
      </c>
      <c r="D20">
        <v>4045</v>
      </c>
      <c r="E20">
        <v>4008</v>
      </c>
      <c r="F20">
        <v>3920</v>
      </c>
    </row>
    <row r="21" spans="1:6" x14ac:dyDescent="0.3">
      <c r="A21" s="4" t="s">
        <v>240</v>
      </c>
      <c r="B21" s="4">
        <v>26267</v>
      </c>
      <c r="C21" s="4">
        <v>23829</v>
      </c>
      <c r="D21" s="4">
        <v>25546</v>
      </c>
      <c r="E21" s="4">
        <v>26628</v>
      </c>
      <c r="F21" s="4">
        <v>26736</v>
      </c>
    </row>
    <row r="24" spans="1:6" x14ac:dyDescent="0.3">
      <c r="A24" t="s">
        <v>241</v>
      </c>
      <c r="B24" t="s">
        <v>263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2BC98-9C43-414D-8FC9-8B89EC65E2FD}">
  <sheetPr>
    <tabColor theme="9"/>
  </sheetPr>
  <dimension ref="A1:H30"/>
  <sheetViews>
    <sheetView tabSelected="1" workbookViewId="0">
      <pane ySplit="3" topLeftCell="A4" activePane="bottomLeft" state="frozen"/>
      <selection pane="bottomLeft" activeCell="K12" sqref="K12"/>
    </sheetView>
  </sheetViews>
  <sheetFormatPr defaultRowHeight="14.4" x14ac:dyDescent="0.3"/>
  <cols>
    <col min="1" max="1" width="27.6640625" bestFit="1" customWidth="1"/>
    <col min="2" max="2" width="50.44140625" customWidth="1"/>
    <col min="3" max="3" width="21.5546875" customWidth="1"/>
    <col min="6" max="6" width="27.6640625" bestFit="1" customWidth="1"/>
    <col min="7" max="7" width="46.6640625" customWidth="1"/>
    <col min="8" max="8" width="23.44140625" customWidth="1"/>
  </cols>
  <sheetData>
    <row r="1" spans="1:8" s="8" customFormat="1" x14ac:dyDescent="0.3">
      <c r="A1" s="8" t="s">
        <v>237</v>
      </c>
      <c r="B1" s="8" t="s">
        <v>264</v>
      </c>
    </row>
    <row r="2" spans="1:8" x14ac:dyDescent="0.3">
      <c r="B2" t="s">
        <v>265</v>
      </c>
    </row>
    <row r="4" spans="1:8" x14ac:dyDescent="0.3">
      <c r="A4" s="48" t="s">
        <v>235</v>
      </c>
      <c r="B4" s="48"/>
      <c r="C4" s="48"/>
      <c r="F4" s="48" t="s">
        <v>236</v>
      </c>
      <c r="G4" s="48"/>
      <c r="H4" s="48"/>
    </row>
    <row r="5" spans="1:8" x14ac:dyDescent="0.3">
      <c r="A5" t="s">
        <v>211</v>
      </c>
      <c r="B5" t="s">
        <v>212</v>
      </c>
      <c r="C5" t="s">
        <v>243</v>
      </c>
      <c r="F5" t="s">
        <v>211</v>
      </c>
      <c r="G5" t="s">
        <v>212</v>
      </c>
      <c r="H5" t="s">
        <v>243</v>
      </c>
    </row>
    <row r="6" spans="1:8" x14ac:dyDescent="0.3">
      <c r="A6" t="s">
        <v>229</v>
      </c>
      <c r="B6" s="6">
        <v>731.66858937050665</v>
      </c>
      <c r="C6" s="6">
        <v>796.87017399361673</v>
      </c>
      <c r="F6" t="s">
        <v>229</v>
      </c>
      <c r="G6" s="6">
        <v>501.91637342999081</v>
      </c>
      <c r="H6" s="6">
        <v>622.20647015968655</v>
      </c>
    </row>
    <row r="7" spans="1:8" x14ac:dyDescent="0.3">
      <c r="A7" t="s">
        <v>223</v>
      </c>
      <c r="B7" s="6">
        <v>659.04591063726048</v>
      </c>
      <c r="C7" s="6">
        <v>731.83564788979425</v>
      </c>
      <c r="F7" t="s">
        <v>223</v>
      </c>
      <c r="G7" s="6">
        <v>548.21412325924712</v>
      </c>
      <c r="H7" s="6">
        <v>650.72897138341887</v>
      </c>
    </row>
    <row r="8" spans="1:8" x14ac:dyDescent="0.3">
      <c r="A8" t="s">
        <v>222</v>
      </c>
      <c r="B8" s="6">
        <v>657.49776876267413</v>
      </c>
      <c r="C8" s="6">
        <v>712.96821793416575</v>
      </c>
      <c r="F8" t="s">
        <v>222</v>
      </c>
      <c r="G8" s="6">
        <v>505.11620671688883</v>
      </c>
      <c r="H8" s="6">
        <v>598.44708913979582</v>
      </c>
    </row>
    <row r="9" spans="1:8" x14ac:dyDescent="0.3">
      <c r="A9" t="s">
        <v>214</v>
      </c>
      <c r="B9" s="6">
        <v>773.43647698079394</v>
      </c>
      <c r="C9" s="6">
        <v>729.50182306764441</v>
      </c>
      <c r="F9" t="s">
        <v>214</v>
      </c>
      <c r="G9" s="6">
        <v>578.35378887228865</v>
      </c>
      <c r="H9" s="6">
        <v>668.11588863097643</v>
      </c>
    </row>
    <row r="10" spans="1:8" x14ac:dyDescent="0.3">
      <c r="A10" t="s">
        <v>218</v>
      </c>
      <c r="B10" s="6">
        <v>630.93777430929322</v>
      </c>
      <c r="C10" s="6">
        <v>726.97317613139057</v>
      </c>
      <c r="F10" t="s">
        <v>218</v>
      </c>
      <c r="G10" s="6">
        <v>522.53892948773739</v>
      </c>
      <c r="H10" s="6">
        <v>653.15447249721751</v>
      </c>
    </row>
    <row r="11" spans="1:8" x14ac:dyDescent="0.3">
      <c r="A11" t="s">
        <v>217</v>
      </c>
      <c r="B11" s="6">
        <v>707.81482441161484</v>
      </c>
      <c r="C11" s="6">
        <v>813.08359167610308</v>
      </c>
      <c r="F11" t="s">
        <v>217</v>
      </c>
      <c r="G11" s="6">
        <v>583.14595214539952</v>
      </c>
      <c r="H11" s="6">
        <v>753.32897133459483</v>
      </c>
    </row>
    <row r="12" spans="1:8" x14ac:dyDescent="0.3">
      <c r="A12" t="s">
        <v>219</v>
      </c>
      <c r="B12" s="6">
        <v>703.23233541582397</v>
      </c>
      <c r="C12" s="6">
        <v>742.99983625347954</v>
      </c>
      <c r="F12" t="s">
        <v>219</v>
      </c>
      <c r="G12" s="6">
        <v>492.78521672993259</v>
      </c>
      <c r="H12" s="6">
        <v>599.40256269161227</v>
      </c>
    </row>
    <row r="13" spans="1:8" x14ac:dyDescent="0.3">
      <c r="A13" t="s">
        <v>230</v>
      </c>
      <c r="B13" s="6">
        <v>721.68010194551778</v>
      </c>
      <c r="C13" s="6">
        <v>739.81470381723841</v>
      </c>
      <c r="F13" t="s">
        <v>230</v>
      </c>
      <c r="G13" s="6">
        <v>427.04235494185895</v>
      </c>
      <c r="H13" s="6">
        <v>514.6191162973646</v>
      </c>
    </row>
    <row r="14" spans="1:8" x14ac:dyDescent="0.3">
      <c r="A14" t="s">
        <v>225</v>
      </c>
      <c r="B14" s="6">
        <v>674.07015157159412</v>
      </c>
      <c r="C14" s="6">
        <v>810.46495094554245</v>
      </c>
      <c r="F14" t="s">
        <v>225</v>
      </c>
      <c r="G14" s="6">
        <v>481.59028879308431</v>
      </c>
      <c r="H14" s="6">
        <v>651.81213017751486</v>
      </c>
    </row>
    <row r="15" spans="1:8" x14ac:dyDescent="0.3">
      <c r="A15" t="s">
        <v>215</v>
      </c>
      <c r="B15" s="6">
        <v>794.94000485617426</v>
      </c>
      <c r="C15" s="6">
        <v>804.32591673773152</v>
      </c>
      <c r="F15" t="s">
        <v>215</v>
      </c>
      <c r="G15" s="6">
        <v>503.46978293251669</v>
      </c>
      <c r="H15" s="6">
        <v>598.03903188916593</v>
      </c>
    </row>
    <row r="16" spans="1:8" x14ac:dyDescent="0.3">
      <c r="A16" t="s">
        <v>232</v>
      </c>
      <c r="B16" s="6">
        <v>655.89566155991304</v>
      </c>
      <c r="C16" s="6">
        <v>709.04565402502124</v>
      </c>
      <c r="F16" t="s">
        <v>232</v>
      </c>
      <c r="G16" s="6">
        <v>467.83674867860373</v>
      </c>
      <c r="H16" s="6">
        <v>569.02920863639497</v>
      </c>
    </row>
    <row r="17" spans="1:8" x14ac:dyDescent="0.3">
      <c r="A17" t="s">
        <v>231</v>
      </c>
      <c r="B17" s="6">
        <v>732.19781109180815</v>
      </c>
      <c r="C17" s="6">
        <v>799.23061617032556</v>
      </c>
      <c r="F17" t="s">
        <v>231</v>
      </c>
      <c r="G17" s="6">
        <v>505.18397353754881</v>
      </c>
      <c r="H17" s="6">
        <v>632.95125330646169</v>
      </c>
    </row>
    <row r="18" spans="1:8" x14ac:dyDescent="0.3">
      <c r="A18" t="s">
        <v>228</v>
      </c>
      <c r="B18" s="6">
        <v>692.49619452604054</v>
      </c>
      <c r="C18" s="6">
        <v>832.30215090205479</v>
      </c>
      <c r="F18" t="s">
        <v>228</v>
      </c>
      <c r="G18" s="6">
        <v>551.03355550298636</v>
      </c>
      <c r="H18" s="6">
        <v>714.62289843494682</v>
      </c>
    </row>
    <row r="19" spans="1:8" x14ac:dyDescent="0.3">
      <c r="A19" t="s">
        <v>233</v>
      </c>
      <c r="B19" s="6">
        <v>699.14128838503211</v>
      </c>
      <c r="C19" s="6">
        <v>798.90880748246298</v>
      </c>
      <c r="F19" t="s">
        <v>233</v>
      </c>
      <c r="G19" s="6">
        <v>479.05386120317212</v>
      </c>
      <c r="H19" s="6">
        <v>641.90407500901551</v>
      </c>
    </row>
    <row r="20" spans="1:8" x14ac:dyDescent="0.3">
      <c r="A20" t="s">
        <v>216</v>
      </c>
      <c r="B20" s="6">
        <v>708.4831793339863</v>
      </c>
      <c r="C20" s="6">
        <v>741.85410363725987</v>
      </c>
      <c r="F20" t="s">
        <v>216</v>
      </c>
      <c r="G20" s="6">
        <v>494.25833414402041</v>
      </c>
      <c r="H20" s="6">
        <v>578.16920689969879</v>
      </c>
    </row>
    <row r="21" spans="1:8" x14ac:dyDescent="0.3">
      <c r="A21" t="s">
        <v>221</v>
      </c>
      <c r="B21" s="6">
        <v>714.9268423439637</v>
      </c>
      <c r="C21" s="6">
        <v>892.83825240664351</v>
      </c>
      <c r="F21" t="s">
        <v>221</v>
      </c>
      <c r="G21" s="6">
        <v>498.28409242514437</v>
      </c>
      <c r="H21" s="6">
        <v>644.01601783428976</v>
      </c>
    </row>
    <row r="22" spans="1:8" x14ac:dyDescent="0.3">
      <c r="A22" t="s">
        <v>213</v>
      </c>
      <c r="B22" s="6">
        <v>791.07443847652144</v>
      </c>
      <c r="C22" s="6">
        <v>797.09958602247298</v>
      </c>
      <c r="F22" t="s">
        <v>213</v>
      </c>
      <c r="G22" s="6">
        <v>566.73142856923255</v>
      </c>
      <c r="H22" s="6">
        <v>668.5485069083345</v>
      </c>
    </row>
    <row r="23" spans="1:8" x14ac:dyDescent="0.3">
      <c r="A23" t="s">
        <v>234</v>
      </c>
      <c r="B23" s="6">
        <v>747.58264138324785</v>
      </c>
      <c r="C23" s="6">
        <v>801.27722384552828</v>
      </c>
      <c r="F23" t="s">
        <v>234</v>
      </c>
      <c r="G23" s="6">
        <v>413.02618646228774</v>
      </c>
      <c r="H23" s="6">
        <v>519.50264009538409</v>
      </c>
    </row>
    <row r="24" spans="1:8" x14ac:dyDescent="0.3">
      <c r="A24" t="s">
        <v>220</v>
      </c>
      <c r="B24" s="6">
        <v>669.90514112308108</v>
      </c>
      <c r="C24" s="6">
        <v>730.07833903475648</v>
      </c>
      <c r="F24" t="s">
        <v>220</v>
      </c>
      <c r="G24" s="6">
        <v>480.03074756506425</v>
      </c>
      <c r="H24" s="6">
        <v>602.1403224454441</v>
      </c>
    </row>
    <row r="25" spans="1:8" x14ac:dyDescent="0.3">
      <c r="A25" t="s">
        <v>227</v>
      </c>
      <c r="B25" s="6">
        <v>651.56053817521024</v>
      </c>
      <c r="C25" s="6">
        <v>745.51809107138365</v>
      </c>
      <c r="F25" t="s">
        <v>227</v>
      </c>
      <c r="G25" s="6">
        <v>518.2523919894038</v>
      </c>
      <c r="H25" s="6">
        <v>615.38089538524775</v>
      </c>
    </row>
    <row r="26" spans="1:8" x14ac:dyDescent="0.3">
      <c r="A26" t="s">
        <v>224</v>
      </c>
      <c r="B26" s="6">
        <v>780.43413040477685</v>
      </c>
      <c r="C26" s="6">
        <v>796.87699471212306</v>
      </c>
      <c r="F26" t="s">
        <v>224</v>
      </c>
      <c r="G26" s="6">
        <v>493.99820258580576</v>
      </c>
      <c r="H26" s="6">
        <v>577.40655722947736</v>
      </c>
    </row>
    <row r="27" spans="1:8" x14ac:dyDescent="0.3">
      <c r="A27" s="8" t="s">
        <v>226</v>
      </c>
      <c r="B27" s="9">
        <v>716.03443293472913</v>
      </c>
      <c r="C27" s="9">
        <v>761.65401790012641</v>
      </c>
      <c r="D27" s="8"/>
      <c r="E27" s="8"/>
      <c r="F27" s="8" t="s">
        <v>226</v>
      </c>
      <c r="G27" s="9">
        <v>518.84639236981218</v>
      </c>
      <c r="H27" s="9">
        <v>627.92621050526532</v>
      </c>
    </row>
    <row r="30" spans="1:8" x14ac:dyDescent="0.3">
      <c r="A30" t="s">
        <v>241</v>
      </c>
      <c r="B30" t="s">
        <v>263</v>
      </c>
    </row>
  </sheetData>
  <sortState xmlns:xlrd2="http://schemas.microsoft.com/office/spreadsheetml/2017/richdata2" ref="F6:G26">
    <sortCondition ref="F6:F26"/>
  </sortState>
  <mergeCells count="2">
    <mergeCell ref="A4:C4"/>
    <mergeCell ref="F4:H4"/>
  </mergeCells>
  <pageMargins left="0.7" right="0.7" top="0.75" bottom="0.75" header="0.3" footer="0.3"/>
  <pageSetup paperSize="9" orientation="portrait" horizontalDpi="4294967295" verticalDpi="4294967295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1.0</vt:lpstr>
      <vt:lpstr>1.1</vt:lpstr>
      <vt:lpstr>1.2</vt:lpstr>
      <vt:lpstr>2.0</vt:lpstr>
      <vt:lpstr>3.0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HZJZ</dc:creator>
  <cp:lastModifiedBy>Ivana Andrijašević</cp:lastModifiedBy>
  <dcterms:created xsi:type="dcterms:W3CDTF">2024-01-23T13:18:29Z</dcterms:created>
  <dcterms:modified xsi:type="dcterms:W3CDTF">2025-12-23T12:10:47Z</dcterms:modified>
</cp:coreProperties>
</file>